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2.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carolina\Documents\LABORAL\CVC\Backup Pc CVC 170622\INFORME PB 2021\"/>
    </mc:Choice>
  </mc:AlternateContent>
  <xr:revisionPtr revIDLastSave="0" documentId="13_ncr:1_{583EBBD4-5464-4B27-B7D0-DBA9BAEF3985}" xr6:coauthVersionLast="47" xr6:coauthVersionMax="47" xr10:uidLastSave="{00000000-0000-0000-0000-000000000000}"/>
  <workbookProtection workbookAlgorithmName="SHA-512" workbookHashValue="qsiW1AIT4fKFTLLuTm4oCgbNWL4sV+yLaGBH6v+HKabus+yvx2wNzYYGC8G6eVwajRtQqVxBzWlLkSk3ZliLHA==" workbookSaltValue="wy+scGpUmzlDMfZbFGR/7Q==" workbookSpinCount="100000" lockStructure="1"/>
  <bookViews>
    <workbookView xWindow="-110" yWindow="-110" windowWidth="14620" windowHeight="9220" tabRatio="884" xr2:uid="{799C0317-74E4-4832-B766-979FBE92B332}"/>
  </bookViews>
  <sheets>
    <sheet name="Índice" sheetId="15" r:id="rId1"/>
    <sheet name="Tamaño" sheetId="13" r:id="rId2"/>
    <sheet name="Corriente" sheetId="1" r:id="rId3"/>
    <sheet name="Especial" sheetId="14" r:id="rId4"/>
    <sheet name="CIIU" sheetId="2" r:id="rId5"/>
    <sheet name="Municipio" sheetId="3" r:id="rId6"/>
    <sheet name="Manejo-CIIU" sheetId="4" r:id="rId7"/>
    <sheet name="Almacenado" sheetId="5" r:id="rId8"/>
    <sheet name="Aprovechado" sheetId="7" r:id="rId9"/>
    <sheet name="TipoAprov" sheetId="6" r:id="rId10"/>
    <sheet name="Tratado" sheetId="9" r:id="rId11"/>
    <sheet name="TipoTrat" sheetId="8" r:id="rId12"/>
    <sheet name="Dispuestos" sheetId="11" r:id="rId13"/>
    <sheet name="TipoDisp" sheetId="10" r:id="rId14"/>
  </sheets>
  <externalReferences>
    <externalReference r:id="rId15"/>
  </externalReferences>
  <definedNames>
    <definedName name="_xlnm._FilterDatabase" localSheetId="7" hidden="1">Almacenado!$B$6:$F$6</definedName>
    <definedName name="_xlnm._FilterDatabase" localSheetId="8" hidden="1">Aprovechado!$B$6:$G$6</definedName>
    <definedName name="_xlnm._FilterDatabase" localSheetId="4" hidden="1">CIIU!$B$6:$G$6</definedName>
    <definedName name="_xlnm._FilterDatabase" localSheetId="2" hidden="1">Corriente!$B$6:$F$6</definedName>
    <definedName name="_xlnm._FilterDatabase" localSheetId="12" hidden="1">Dispuestos!$B$6:$G$6</definedName>
    <definedName name="_xlnm._FilterDatabase" localSheetId="3" hidden="1">Especial!$A$7:$G$112</definedName>
    <definedName name="_xlnm._FilterDatabase" localSheetId="6" hidden="1">'Manejo-CIIU'!$B$6:$G$6</definedName>
    <definedName name="_xlnm._FilterDatabase" localSheetId="5" hidden="1">Municipio!$B$6:$G$6</definedName>
    <definedName name="_xlnm._FilterDatabase" localSheetId="11" hidden="1">TipoTrat!$A$7:$O$7</definedName>
    <definedName name="_xlnm._FilterDatabase" localSheetId="10" hidden="1">Tratado!$B$6:$F$6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3" l="1"/>
  <c r="F8" i="3"/>
  <c r="F18" i="11" l="1"/>
  <c r="G18" i="11"/>
  <c r="F52" i="11"/>
  <c r="G52" i="11"/>
  <c r="F71" i="11"/>
  <c r="G71" i="11"/>
  <c r="F64" i="11"/>
  <c r="G64" i="11"/>
  <c r="F63" i="11"/>
  <c r="G63" i="11"/>
  <c r="F69" i="11"/>
  <c r="G69" i="11"/>
  <c r="F56" i="11"/>
  <c r="G56" i="11"/>
  <c r="F81" i="11"/>
  <c r="G81" i="11"/>
  <c r="F65" i="11"/>
  <c r="G65" i="11"/>
  <c r="F60" i="11"/>
  <c r="G60" i="11"/>
  <c r="F29" i="11"/>
  <c r="G29" i="11"/>
  <c r="F96" i="11"/>
  <c r="G96" i="11"/>
  <c r="F44" i="11"/>
  <c r="G44" i="11"/>
  <c r="F21" i="11"/>
  <c r="G21" i="11"/>
  <c r="F19" i="11"/>
  <c r="G19" i="11"/>
  <c r="F49" i="11"/>
  <c r="G49" i="11"/>
  <c r="F61" i="11"/>
  <c r="G61" i="11"/>
  <c r="F97" i="11"/>
  <c r="G97" i="11"/>
  <c r="F57" i="11"/>
  <c r="G57" i="11"/>
  <c r="F25" i="11"/>
  <c r="G25" i="11"/>
  <c r="F15" i="11"/>
  <c r="G15" i="11"/>
  <c r="F17" i="11"/>
  <c r="G17" i="11"/>
  <c r="F33" i="11"/>
  <c r="G33" i="11"/>
  <c r="F13" i="11"/>
  <c r="G13" i="11"/>
  <c r="F62" i="11"/>
  <c r="G62" i="11"/>
  <c r="F20" i="11"/>
  <c r="G20" i="11"/>
  <c r="F98" i="11"/>
  <c r="G98" i="11"/>
  <c r="F99" i="11"/>
  <c r="G99" i="11"/>
  <c r="F11" i="11"/>
  <c r="G11" i="11"/>
  <c r="F24" i="11"/>
  <c r="G24" i="11"/>
  <c r="F26" i="11"/>
  <c r="G26" i="11"/>
  <c r="F95" i="11"/>
  <c r="G95" i="11"/>
  <c r="F38" i="11"/>
  <c r="G38" i="11"/>
  <c r="F40" i="11"/>
  <c r="G40" i="11"/>
  <c r="F10" i="11"/>
  <c r="G10" i="11"/>
  <c r="F100" i="11"/>
  <c r="G100" i="11"/>
  <c r="F101" i="11"/>
  <c r="G101" i="11"/>
  <c r="F86" i="11"/>
  <c r="G86" i="11"/>
  <c r="F32" i="11"/>
  <c r="G32" i="11"/>
  <c r="F77" i="11"/>
  <c r="G77" i="11"/>
  <c r="F102" i="11"/>
  <c r="G102" i="11"/>
  <c r="F85" i="11"/>
  <c r="G85" i="11"/>
  <c r="F55" i="11"/>
  <c r="G55" i="11"/>
  <c r="F72" i="11"/>
  <c r="G72" i="11"/>
  <c r="F8" i="11"/>
  <c r="G8" i="11"/>
  <c r="F103" i="11"/>
  <c r="G103" i="11"/>
  <c r="F12" i="11"/>
  <c r="G12" i="11"/>
  <c r="F31" i="11"/>
  <c r="G31" i="11"/>
  <c r="F16" i="11"/>
  <c r="G16" i="11"/>
  <c r="F78" i="11"/>
  <c r="G78" i="11"/>
  <c r="F80" i="11"/>
  <c r="G80" i="11"/>
  <c r="F94" i="11"/>
  <c r="G94" i="11"/>
  <c r="F43" i="11"/>
  <c r="G43" i="11"/>
  <c r="F82" i="11"/>
  <c r="G82" i="11"/>
  <c r="F104" i="11"/>
  <c r="G104" i="11"/>
  <c r="F92" i="11"/>
  <c r="G92" i="11"/>
  <c r="F23" i="11"/>
  <c r="G23" i="11"/>
  <c r="F9" i="11"/>
  <c r="G9" i="11"/>
  <c r="F70" i="11"/>
  <c r="G70" i="11"/>
  <c r="F67" i="11"/>
  <c r="G67" i="11"/>
  <c r="F37" i="11"/>
  <c r="G37" i="11"/>
  <c r="F105" i="11"/>
  <c r="G105" i="11"/>
  <c r="F106" i="11"/>
  <c r="G106" i="11"/>
  <c r="F51" i="11"/>
  <c r="G51" i="11"/>
  <c r="F84" i="11"/>
  <c r="G84" i="11"/>
  <c r="F75" i="11"/>
  <c r="G75" i="11"/>
  <c r="F45" i="11"/>
  <c r="G45" i="11"/>
  <c r="F107" i="11"/>
  <c r="G107" i="11"/>
  <c r="F50" i="11"/>
  <c r="G50" i="11"/>
  <c r="F53" i="11"/>
  <c r="G53" i="11"/>
  <c r="F73" i="11"/>
  <c r="G73" i="11"/>
  <c r="F68" i="11"/>
  <c r="G68" i="11"/>
  <c r="F27" i="11"/>
  <c r="G27" i="11"/>
  <c r="F91" i="11"/>
  <c r="G91" i="11"/>
  <c r="F87" i="11"/>
  <c r="G87" i="11"/>
  <c r="F76" i="11"/>
  <c r="G76" i="11"/>
  <c r="F88" i="11"/>
  <c r="G88" i="11"/>
  <c r="F66" i="11"/>
  <c r="G66" i="11"/>
  <c r="F58" i="11"/>
  <c r="G58" i="11"/>
  <c r="F108" i="11"/>
  <c r="G108" i="11"/>
  <c r="F34" i="11"/>
  <c r="G34" i="11"/>
  <c r="F42" i="11"/>
  <c r="G42" i="11"/>
  <c r="F109" i="11"/>
  <c r="G109" i="11"/>
  <c r="F46" i="11"/>
  <c r="G46" i="11"/>
  <c r="F110" i="11"/>
  <c r="G110" i="11"/>
  <c r="F48" i="11"/>
  <c r="G48" i="11"/>
  <c r="F93" i="11"/>
  <c r="G93" i="11"/>
  <c r="F111" i="11"/>
  <c r="G111" i="11"/>
  <c r="F54" i="11"/>
  <c r="G54" i="11"/>
  <c r="F90" i="11"/>
  <c r="G90" i="11"/>
  <c r="F47" i="11"/>
  <c r="G47" i="11"/>
  <c r="F35" i="11"/>
  <c r="G35" i="11"/>
  <c r="F79" i="11"/>
  <c r="G79" i="11"/>
  <c r="F36" i="11"/>
  <c r="G36" i="11"/>
  <c r="F89" i="11"/>
  <c r="G89" i="11"/>
  <c r="F74" i="11"/>
  <c r="G74" i="11"/>
  <c r="F28" i="11"/>
  <c r="G28" i="11"/>
  <c r="F30" i="11"/>
  <c r="G30" i="11"/>
  <c r="F112" i="11"/>
  <c r="G112" i="11"/>
  <c r="F83" i="11"/>
  <c r="G83" i="11"/>
  <c r="F22" i="11"/>
  <c r="G22" i="11"/>
  <c r="F14" i="11"/>
  <c r="G14" i="11"/>
  <c r="F39" i="11"/>
  <c r="G39" i="11"/>
  <c r="F59" i="11"/>
  <c r="G59" i="11"/>
  <c r="F7" i="11"/>
  <c r="G7" i="11"/>
  <c r="F41" i="11"/>
  <c r="G41" i="11" s="1"/>
  <c r="I9" i="8"/>
  <c r="J9" i="8"/>
  <c r="I28" i="8"/>
  <c r="J28" i="8"/>
  <c r="I47" i="8"/>
  <c r="J47" i="8"/>
  <c r="I11" i="8"/>
  <c r="J11" i="8"/>
  <c r="I24" i="8"/>
  <c r="J24" i="8"/>
  <c r="I61" i="8"/>
  <c r="J61" i="8"/>
  <c r="I72" i="8"/>
  <c r="J72" i="8"/>
  <c r="I82" i="8"/>
  <c r="J82" i="8"/>
  <c r="I83" i="8"/>
  <c r="J83" i="8"/>
  <c r="I70" i="8"/>
  <c r="J70" i="8"/>
  <c r="I84" i="8"/>
  <c r="J84" i="8"/>
  <c r="I53" i="8"/>
  <c r="J53" i="8"/>
  <c r="I15" i="8"/>
  <c r="J15" i="8"/>
  <c r="I29" i="8"/>
  <c r="J29" i="8"/>
  <c r="I19" i="8"/>
  <c r="J19" i="8"/>
  <c r="I52" i="8"/>
  <c r="J52" i="8"/>
  <c r="I58" i="8"/>
  <c r="J58" i="8"/>
  <c r="I85" i="8"/>
  <c r="J85" i="8"/>
  <c r="I33" i="8"/>
  <c r="J33" i="8"/>
  <c r="I35" i="8"/>
  <c r="J35" i="8"/>
  <c r="I20" i="8"/>
  <c r="J20" i="8"/>
  <c r="I16" i="8"/>
  <c r="J16" i="8"/>
  <c r="I27" i="8"/>
  <c r="J27" i="8"/>
  <c r="I17" i="8"/>
  <c r="J17" i="8"/>
  <c r="I51" i="8"/>
  <c r="J51" i="8"/>
  <c r="I22" i="8"/>
  <c r="J22" i="8"/>
  <c r="I86" i="8"/>
  <c r="J86" i="8"/>
  <c r="I87" i="8"/>
  <c r="J87" i="8"/>
  <c r="I12" i="8"/>
  <c r="J12" i="8"/>
  <c r="I26" i="8"/>
  <c r="J26" i="8"/>
  <c r="I32" i="8"/>
  <c r="J32" i="8"/>
  <c r="I88" i="8"/>
  <c r="J88" i="8"/>
  <c r="I38" i="8"/>
  <c r="J38" i="8"/>
  <c r="I25" i="8"/>
  <c r="J25" i="8"/>
  <c r="I10" i="8"/>
  <c r="J10" i="8"/>
  <c r="I89" i="8"/>
  <c r="J89" i="8"/>
  <c r="I34" i="8"/>
  <c r="J34" i="8"/>
  <c r="I65" i="8"/>
  <c r="J65" i="8"/>
  <c r="I80" i="8"/>
  <c r="J80" i="8"/>
  <c r="I68" i="8"/>
  <c r="J68" i="8"/>
  <c r="I90" i="8"/>
  <c r="J90" i="8"/>
  <c r="I91" i="8"/>
  <c r="J91" i="8"/>
  <c r="I56" i="8"/>
  <c r="J56" i="8"/>
  <c r="I78" i="8"/>
  <c r="J78" i="8"/>
  <c r="I66" i="8"/>
  <c r="J66" i="8"/>
  <c r="I92" i="8"/>
  <c r="J92" i="8"/>
  <c r="I41" i="8"/>
  <c r="J41" i="8"/>
  <c r="I50" i="8"/>
  <c r="J50" i="8"/>
  <c r="I48" i="8"/>
  <c r="J48" i="8"/>
  <c r="I93" i="8"/>
  <c r="J93" i="8"/>
  <c r="I94" i="8"/>
  <c r="J94" i="8"/>
  <c r="I95" i="8"/>
  <c r="J95" i="8"/>
  <c r="I31" i="8"/>
  <c r="J31" i="8"/>
  <c r="I96" i="8"/>
  <c r="J96" i="8"/>
  <c r="I97" i="8"/>
  <c r="J97" i="8"/>
  <c r="I98" i="8"/>
  <c r="J98" i="8"/>
  <c r="I99" i="8"/>
  <c r="J99" i="8"/>
  <c r="I63" i="8"/>
  <c r="J63" i="8"/>
  <c r="I100" i="8"/>
  <c r="J100" i="8"/>
  <c r="I101" i="8"/>
  <c r="J101" i="8"/>
  <c r="I54" i="8"/>
  <c r="J54" i="8"/>
  <c r="I81" i="8"/>
  <c r="J81" i="8"/>
  <c r="I102" i="8"/>
  <c r="J102" i="8"/>
  <c r="I103" i="8"/>
  <c r="J103" i="8"/>
  <c r="I104" i="8"/>
  <c r="J104" i="8"/>
  <c r="I105" i="8"/>
  <c r="J105" i="8"/>
  <c r="I49" i="8"/>
  <c r="J49" i="8"/>
  <c r="I106" i="8"/>
  <c r="J106" i="8"/>
  <c r="I77" i="8"/>
  <c r="J77" i="8"/>
  <c r="I107" i="8"/>
  <c r="J107" i="8"/>
  <c r="I108" i="8"/>
  <c r="J108" i="8"/>
  <c r="I73" i="8"/>
  <c r="J73" i="8"/>
  <c r="I45" i="8"/>
  <c r="J45" i="8"/>
  <c r="I109" i="8"/>
  <c r="J109" i="8"/>
  <c r="I110" i="8"/>
  <c r="J110" i="8"/>
  <c r="I60" i="8"/>
  <c r="J60" i="8"/>
  <c r="I111" i="8"/>
  <c r="J111" i="8"/>
  <c r="I112" i="8"/>
  <c r="J112" i="8"/>
  <c r="I44" i="8"/>
  <c r="J44" i="8"/>
  <c r="I76" i="8"/>
  <c r="J76" i="8"/>
  <c r="I62" i="8"/>
  <c r="J62" i="8"/>
  <c r="I67" i="8"/>
  <c r="J67" i="8"/>
  <c r="I39" i="8"/>
  <c r="J39" i="8"/>
  <c r="I36" i="8"/>
  <c r="J36" i="8"/>
  <c r="I57" i="8"/>
  <c r="J57" i="8"/>
  <c r="I42" i="8"/>
  <c r="J42" i="8"/>
  <c r="I64" i="8"/>
  <c r="J64" i="8"/>
  <c r="I113" i="8"/>
  <c r="J113" i="8"/>
  <c r="I55" i="8"/>
  <c r="J55" i="8"/>
  <c r="I75" i="8"/>
  <c r="J75" i="8"/>
  <c r="I14" i="8"/>
  <c r="J14" i="8"/>
  <c r="I21" i="8"/>
  <c r="J21" i="8"/>
  <c r="I46" i="8"/>
  <c r="J46" i="8"/>
  <c r="I13" i="8"/>
  <c r="J13" i="8"/>
  <c r="I69" i="8"/>
  <c r="J69" i="8"/>
  <c r="I71" i="8"/>
  <c r="J71" i="8"/>
  <c r="I30" i="8"/>
  <c r="J30" i="8"/>
  <c r="I43" i="8"/>
  <c r="J43" i="8"/>
  <c r="I37" i="8"/>
  <c r="J37" i="8"/>
  <c r="I79" i="8"/>
  <c r="J79" i="8"/>
  <c r="I40" i="8"/>
  <c r="J40" i="8"/>
  <c r="I23" i="8"/>
  <c r="J23" i="8"/>
  <c r="I59" i="8"/>
  <c r="J59" i="8"/>
  <c r="I74" i="8"/>
  <c r="J74" i="8"/>
  <c r="I8" i="8"/>
  <c r="J8" i="8"/>
  <c r="I18" i="8"/>
  <c r="J18" i="8" s="1"/>
  <c r="F8" i="9"/>
  <c r="G8" i="9" s="1"/>
  <c r="F27" i="9"/>
  <c r="G27" i="9" s="1"/>
  <c r="F46" i="9"/>
  <c r="G46" i="9" s="1"/>
  <c r="F10" i="9"/>
  <c r="G10" i="9" s="1"/>
  <c r="F23" i="9"/>
  <c r="G23" i="9" s="1"/>
  <c r="F60" i="9"/>
  <c r="G60" i="9" s="1"/>
  <c r="F71" i="9"/>
  <c r="G71" i="9" s="1"/>
  <c r="F81" i="9"/>
  <c r="G81" i="9" s="1"/>
  <c r="F82" i="9"/>
  <c r="G82" i="9" s="1"/>
  <c r="F69" i="9"/>
  <c r="G69" i="9" s="1"/>
  <c r="F83" i="9"/>
  <c r="G83" i="9" s="1"/>
  <c r="F52" i="9"/>
  <c r="G52" i="9" s="1"/>
  <c r="F14" i="9"/>
  <c r="G14" i="9" s="1"/>
  <c r="F28" i="9"/>
  <c r="G28" i="9" s="1"/>
  <c r="F18" i="9"/>
  <c r="G18" i="9" s="1"/>
  <c r="F51" i="9"/>
  <c r="G51" i="9" s="1"/>
  <c r="F57" i="9"/>
  <c r="G57" i="9" s="1"/>
  <c r="F84" i="9"/>
  <c r="G84" i="9" s="1"/>
  <c r="F32" i="9"/>
  <c r="G32" i="9" s="1"/>
  <c r="F34" i="9"/>
  <c r="G34" i="9" s="1"/>
  <c r="F19" i="9"/>
  <c r="G19" i="9" s="1"/>
  <c r="F15" i="9"/>
  <c r="G15" i="9" s="1"/>
  <c r="F26" i="9"/>
  <c r="G26" i="9" s="1"/>
  <c r="F16" i="9"/>
  <c r="G16" i="9" s="1"/>
  <c r="F50" i="9"/>
  <c r="G50" i="9" s="1"/>
  <c r="F21" i="9"/>
  <c r="G21" i="9" s="1"/>
  <c r="F85" i="9"/>
  <c r="G85" i="9" s="1"/>
  <c r="F86" i="9"/>
  <c r="G86" i="9" s="1"/>
  <c r="F11" i="9"/>
  <c r="G11" i="9" s="1"/>
  <c r="F25" i="9"/>
  <c r="G25" i="9" s="1"/>
  <c r="F31" i="9"/>
  <c r="G31" i="9" s="1"/>
  <c r="F87" i="9"/>
  <c r="G87" i="9" s="1"/>
  <c r="F37" i="9"/>
  <c r="G37" i="9" s="1"/>
  <c r="F24" i="9"/>
  <c r="G24" i="9" s="1"/>
  <c r="F9" i="9"/>
  <c r="G9" i="9" s="1"/>
  <c r="F88" i="9"/>
  <c r="G88" i="9" s="1"/>
  <c r="F33" i="9"/>
  <c r="G33" i="9" s="1"/>
  <c r="F64" i="9"/>
  <c r="G64" i="9" s="1"/>
  <c r="F79" i="9"/>
  <c r="G79" i="9" s="1"/>
  <c r="F67" i="9"/>
  <c r="G67" i="9" s="1"/>
  <c r="F89" i="9"/>
  <c r="G89" i="9" s="1"/>
  <c r="F90" i="9"/>
  <c r="G90" i="9" s="1"/>
  <c r="F55" i="9"/>
  <c r="G55" i="9" s="1"/>
  <c r="F77" i="9"/>
  <c r="G77" i="9" s="1"/>
  <c r="F65" i="9"/>
  <c r="G65" i="9" s="1"/>
  <c r="F91" i="9"/>
  <c r="G91" i="9" s="1"/>
  <c r="F40" i="9"/>
  <c r="G40" i="9" s="1"/>
  <c r="F49" i="9"/>
  <c r="G49" i="9" s="1"/>
  <c r="F47" i="9"/>
  <c r="G47" i="9" s="1"/>
  <c r="F92" i="9"/>
  <c r="G92" i="9" s="1"/>
  <c r="F93" i="9"/>
  <c r="G93" i="9" s="1"/>
  <c r="F94" i="9"/>
  <c r="G94" i="9" s="1"/>
  <c r="F30" i="9"/>
  <c r="G30" i="9" s="1"/>
  <c r="F95" i="9"/>
  <c r="G95" i="9" s="1"/>
  <c r="F96" i="9"/>
  <c r="G96" i="9" s="1"/>
  <c r="F97" i="9"/>
  <c r="G97" i="9" s="1"/>
  <c r="F98" i="9"/>
  <c r="G98" i="9" s="1"/>
  <c r="F62" i="9"/>
  <c r="G62" i="9" s="1"/>
  <c r="F99" i="9"/>
  <c r="G99" i="9" s="1"/>
  <c r="F100" i="9"/>
  <c r="G100" i="9" s="1"/>
  <c r="F53" i="9"/>
  <c r="G53" i="9" s="1"/>
  <c r="F80" i="9"/>
  <c r="G80" i="9" s="1"/>
  <c r="F101" i="9"/>
  <c r="G101" i="9" s="1"/>
  <c r="F102" i="9"/>
  <c r="G102" i="9" s="1"/>
  <c r="F103" i="9"/>
  <c r="G103" i="9" s="1"/>
  <c r="F104" i="9"/>
  <c r="G104" i="9" s="1"/>
  <c r="F48" i="9"/>
  <c r="G48" i="9" s="1"/>
  <c r="F105" i="9"/>
  <c r="G105" i="9" s="1"/>
  <c r="F76" i="9"/>
  <c r="G76" i="9" s="1"/>
  <c r="F106" i="9"/>
  <c r="G106" i="9" s="1"/>
  <c r="F107" i="9"/>
  <c r="G107" i="9" s="1"/>
  <c r="F72" i="9"/>
  <c r="G72" i="9" s="1"/>
  <c r="F44" i="9"/>
  <c r="G44" i="9" s="1"/>
  <c r="F108" i="9"/>
  <c r="G108" i="9" s="1"/>
  <c r="F109" i="9"/>
  <c r="G109" i="9" s="1"/>
  <c r="F59" i="9"/>
  <c r="G59" i="9" s="1"/>
  <c r="F110" i="9"/>
  <c r="G110" i="9" s="1"/>
  <c r="F111" i="9"/>
  <c r="G111" i="9" s="1"/>
  <c r="F43" i="9"/>
  <c r="G43" i="9" s="1"/>
  <c r="F75" i="9"/>
  <c r="G75" i="9" s="1"/>
  <c r="F61" i="9"/>
  <c r="G61" i="9" s="1"/>
  <c r="F66" i="9"/>
  <c r="G66" i="9" s="1"/>
  <c r="F38" i="9"/>
  <c r="G38" i="9" s="1"/>
  <c r="F35" i="9"/>
  <c r="G35" i="9" s="1"/>
  <c r="F56" i="9"/>
  <c r="G56" i="9" s="1"/>
  <c r="F41" i="9"/>
  <c r="G41" i="9" s="1"/>
  <c r="F63" i="9"/>
  <c r="G63" i="9" s="1"/>
  <c r="F112" i="9"/>
  <c r="G112" i="9" s="1"/>
  <c r="F54" i="9"/>
  <c r="G54" i="9" s="1"/>
  <c r="F74" i="9"/>
  <c r="G74" i="9" s="1"/>
  <c r="F13" i="9"/>
  <c r="G13" i="9" s="1"/>
  <c r="F20" i="9"/>
  <c r="G20" i="9" s="1"/>
  <c r="F45" i="9"/>
  <c r="G45" i="9" s="1"/>
  <c r="F12" i="9"/>
  <c r="G12" i="9" s="1"/>
  <c r="F68" i="9"/>
  <c r="G68" i="9" s="1"/>
  <c r="F70" i="9"/>
  <c r="G70" i="9" s="1"/>
  <c r="F29" i="9"/>
  <c r="G29" i="9" s="1"/>
  <c r="F42" i="9"/>
  <c r="G42" i="9" s="1"/>
  <c r="F36" i="9"/>
  <c r="G36" i="9" s="1"/>
  <c r="F78" i="9"/>
  <c r="G78" i="9" s="1"/>
  <c r="F39" i="9"/>
  <c r="G39" i="9" s="1"/>
  <c r="F22" i="9"/>
  <c r="G22" i="9" s="1"/>
  <c r="F58" i="9"/>
  <c r="G58" i="9" s="1"/>
  <c r="F73" i="9"/>
  <c r="G73" i="9" s="1"/>
  <c r="F7" i="9"/>
  <c r="G7" i="9" s="1"/>
  <c r="F17" i="9"/>
  <c r="G17" i="9" s="1"/>
  <c r="B113" i="6"/>
  <c r="O113" i="6"/>
  <c r="N113" i="6"/>
  <c r="M113" i="6"/>
  <c r="L113" i="6"/>
  <c r="K113" i="6"/>
  <c r="J113" i="6"/>
  <c r="I113" i="6"/>
  <c r="H113" i="6"/>
  <c r="G113" i="6"/>
  <c r="F113" i="6"/>
  <c r="E113" i="6"/>
  <c r="D113" i="6"/>
  <c r="C113" i="6"/>
  <c r="F47" i="7"/>
  <c r="G47" i="7"/>
  <c r="F57" i="7"/>
  <c r="G57" i="7"/>
  <c r="F58" i="7"/>
  <c r="G58" i="7"/>
  <c r="F59" i="7"/>
  <c r="G59" i="7"/>
  <c r="F60" i="7"/>
  <c r="G60" i="7"/>
  <c r="F40" i="7"/>
  <c r="G40" i="7"/>
  <c r="F43" i="7"/>
  <c r="G43" i="7"/>
  <c r="F61" i="7"/>
  <c r="G61" i="7"/>
  <c r="F62" i="7"/>
  <c r="G62" i="7"/>
  <c r="F35" i="7"/>
  <c r="G35" i="7"/>
  <c r="F63" i="7"/>
  <c r="G63" i="7"/>
  <c r="F55" i="7"/>
  <c r="G55" i="7"/>
  <c r="F10" i="7"/>
  <c r="G10" i="7"/>
  <c r="F8" i="7"/>
  <c r="G8" i="7"/>
  <c r="F23" i="7"/>
  <c r="G23" i="7"/>
  <c r="F30" i="7"/>
  <c r="G30" i="7"/>
  <c r="F64" i="7"/>
  <c r="G64" i="7"/>
  <c r="F24" i="7"/>
  <c r="G24" i="7"/>
  <c r="F39" i="7"/>
  <c r="G39" i="7"/>
  <c r="F29" i="7"/>
  <c r="G29" i="7"/>
  <c r="F28" i="7"/>
  <c r="G28" i="7"/>
  <c r="F26" i="7"/>
  <c r="G26" i="7"/>
  <c r="F33" i="7"/>
  <c r="G33" i="7"/>
  <c r="F18" i="7"/>
  <c r="G18" i="7"/>
  <c r="F45" i="7"/>
  <c r="G45" i="7"/>
  <c r="F27" i="7"/>
  <c r="G27" i="7"/>
  <c r="F34" i="7"/>
  <c r="G34" i="7"/>
  <c r="F42" i="7"/>
  <c r="G42" i="7"/>
  <c r="F31" i="7"/>
  <c r="G31" i="7"/>
  <c r="F65" i="7"/>
  <c r="G65" i="7"/>
  <c r="F66" i="7"/>
  <c r="G66" i="7"/>
  <c r="F67" i="7"/>
  <c r="G67" i="7"/>
  <c r="F48" i="7"/>
  <c r="G48" i="7"/>
  <c r="F68" i="7"/>
  <c r="G68" i="7"/>
  <c r="F11" i="7"/>
  <c r="G11" i="7"/>
  <c r="F69" i="7"/>
  <c r="G69" i="7"/>
  <c r="F70" i="7"/>
  <c r="G70" i="7"/>
  <c r="F16" i="7"/>
  <c r="G16" i="7"/>
  <c r="F36" i="7"/>
  <c r="G36" i="7"/>
  <c r="F38" i="7"/>
  <c r="G38" i="7"/>
  <c r="F54" i="7"/>
  <c r="G54" i="7"/>
  <c r="F41" i="7"/>
  <c r="G41" i="7"/>
  <c r="F25" i="7"/>
  <c r="G25" i="7"/>
  <c r="F51" i="7"/>
  <c r="G51" i="7"/>
  <c r="F13" i="7"/>
  <c r="G13" i="7"/>
  <c r="F71" i="7"/>
  <c r="G71" i="7"/>
  <c r="F72" i="7"/>
  <c r="G72" i="7"/>
  <c r="F9" i="7"/>
  <c r="G9" i="7"/>
  <c r="F73" i="7"/>
  <c r="G73" i="7"/>
  <c r="F74" i="7"/>
  <c r="G74" i="7"/>
  <c r="F75" i="7"/>
  <c r="G75" i="7"/>
  <c r="F76" i="7"/>
  <c r="G76" i="7"/>
  <c r="F37" i="7"/>
  <c r="G37" i="7"/>
  <c r="F49" i="7"/>
  <c r="G49" i="7"/>
  <c r="F44" i="7"/>
  <c r="G44" i="7"/>
  <c r="F77" i="7"/>
  <c r="G77" i="7"/>
  <c r="F21" i="7"/>
  <c r="G21" i="7"/>
  <c r="F78" i="7"/>
  <c r="G78" i="7"/>
  <c r="F79" i="7"/>
  <c r="G79" i="7"/>
  <c r="F80" i="7"/>
  <c r="G80" i="7"/>
  <c r="F81" i="7"/>
  <c r="G81" i="7"/>
  <c r="F82" i="7"/>
  <c r="G82" i="7"/>
  <c r="F53" i="7"/>
  <c r="G53" i="7"/>
  <c r="F20" i="7"/>
  <c r="G20" i="7"/>
  <c r="F14" i="7"/>
  <c r="G14" i="7"/>
  <c r="F46" i="7"/>
  <c r="G46" i="7"/>
  <c r="F19" i="7"/>
  <c r="G19" i="7"/>
  <c r="F50" i="7"/>
  <c r="G50" i="7"/>
  <c r="F83" i="7"/>
  <c r="G83" i="7"/>
  <c r="F84" i="7"/>
  <c r="G84" i="7"/>
  <c r="F85" i="7"/>
  <c r="G85" i="7"/>
  <c r="F17" i="7"/>
  <c r="G17" i="7"/>
  <c r="F52" i="7"/>
  <c r="G52" i="7"/>
  <c r="F86" i="7"/>
  <c r="G86" i="7"/>
  <c r="F87" i="7"/>
  <c r="G87" i="7"/>
  <c r="F88" i="7"/>
  <c r="G88" i="7"/>
  <c r="F89" i="7"/>
  <c r="G89" i="7"/>
  <c r="F90" i="7"/>
  <c r="G90" i="7"/>
  <c r="F91" i="7"/>
  <c r="G91" i="7"/>
  <c r="F92" i="7"/>
  <c r="G92" i="7"/>
  <c r="F93" i="7"/>
  <c r="G93" i="7"/>
  <c r="F94" i="7"/>
  <c r="G94" i="7"/>
  <c r="F95" i="7"/>
  <c r="G95" i="7"/>
  <c r="F96" i="7"/>
  <c r="G96" i="7"/>
  <c r="F97" i="7"/>
  <c r="G97" i="7"/>
  <c r="F98" i="7"/>
  <c r="G98" i="7"/>
  <c r="F99" i="7"/>
  <c r="G99" i="7"/>
  <c r="F100" i="7"/>
  <c r="G100" i="7"/>
  <c r="F32" i="7"/>
  <c r="G32" i="7"/>
  <c r="F101" i="7"/>
  <c r="G101" i="7"/>
  <c r="F102" i="7"/>
  <c r="G102" i="7"/>
  <c r="F103" i="7"/>
  <c r="G103" i="7"/>
  <c r="F104" i="7"/>
  <c r="G104" i="7"/>
  <c r="F12" i="7"/>
  <c r="G12" i="7"/>
  <c r="F105" i="7"/>
  <c r="G105" i="7"/>
  <c r="F106" i="7"/>
  <c r="G106" i="7"/>
  <c r="F107" i="7"/>
  <c r="G107" i="7"/>
  <c r="F108" i="7"/>
  <c r="G108" i="7"/>
  <c r="F109" i="7"/>
  <c r="G109" i="7"/>
  <c r="F110" i="7"/>
  <c r="G110" i="7"/>
  <c r="F15" i="7"/>
  <c r="G15" i="7"/>
  <c r="F22" i="7"/>
  <c r="G22" i="7"/>
  <c r="F111" i="7"/>
  <c r="G111" i="7"/>
  <c r="F112" i="7"/>
  <c r="G112" i="7"/>
  <c r="F7" i="7"/>
  <c r="G7" i="7"/>
  <c r="F56" i="7"/>
  <c r="G56" i="7" s="1"/>
  <c r="F22" i="5"/>
  <c r="F60" i="5"/>
  <c r="F65" i="5"/>
  <c r="F66" i="5"/>
  <c r="F16" i="5"/>
  <c r="G16" i="5" s="1"/>
  <c r="F67" i="5"/>
  <c r="F53" i="5"/>
  <c r="F68" i="5"/>
  <c r="F69" i="5"/>
  <c r="F52" i="5"/>
  <c r="F70" i="5"/>
  <c r="F57" i="5"/>
  <c r="F38" i="5"/>
  <c r="F11" i="5"/>
  <c r="G11" i="5" s="1"/>
  <c r="F23" i="5"/>
  <c r="F71" i="5"/>
  <c r="F28" i="5"/>
  <c r="F72" i="5"/>
  <c r="F56" i="5"/>
  <c r="F30" i="5"/>
  <c r="F20" i="5"/>
  <c r="F24" i="5"/>
  <c r="F36" i="5"/>
  <c r="F42" i="5"/>
  <c r="F39" i="5"/>
  <c r="F25" i="5"/>
  <c r="F43" i="5"/>
  <c r="F45" i="5"/>
  <c r="F8" i="5"/>
  <c r="G8" i="5" s="1"/>
  <c r="F33" i="5"/>
  <c r="F73" i="5"/>
  <c r="F74" i="5"/>
  <c r="F58" i="5"/>
  <c r="F18" i="5"/>
  <c r="F12" i="5"/>
  <c r="G12" i="5" s="1"/>
  <c r="F55" i="5"/>
  <c r="F75" i="5"/>
  <c r="F31" i="5"/>
  <c r="F17" i="5"/>
  <c r="G17" i="5" s="1"/>
  <c r="F35" i="5"/>
  <c r="F76" i="5"/>
  <c r="F77" i="5"/>
  <c r="F37" i="5"/>
  <c r="F78" i="5"/>
  <c r="F10" i="5"/>
  <c r="G10" i="5" s="1"/>
  <c r="F34" i="5"/>
  <c r="F21" i="5"/>
  <c r="F27" i="5"/>
  <c r="F79" i="5"/>
  <c r="F80" i="5"/>
  <c r="F81" i="5"/>
  <c r="F82" i="5"/>
  <c r="F83" i="5"/>
  <c r="F84" i="5"/>
  <c r="F19" i="5"/>
  <c r="F85" i="5"/>
  <c r="F9" i="5"/>
  <c r="G9" i="5" s="1"/>
  <c r="F13" i="5"/>
  <c r="G13" i="5" s="1"/>
  <c r="F62" i="5"/>
  <c r="F86" i="5"/>
  <c r="F87" i="5"/>
  <c r="F88" i="5"/>
  <c r="F89" i="5"/>
  <c r="F90" i="5"/>
  <c r="F44" i="5"/>
  <c r="F48" i="5"/>
  <c r="F29" i="5"/>
  <c r="F61" i="5"/>
  <c r="F32" i="5"/>
  <c r="F91" i="5"/>
  <c r="F92" i="5"/>
  <c r="F93" i="5"/>
  <c r="F40" i="5"/>
  <c r="F94" i="5"/>
  <c r="F95" i="5"/>
  <c r="F54" i="5"/>
  <c r="F96" i="5"/>
  <c r="F97" i="5"/>
  <c r="F98" i="5"/>
  <c r="F99" i="5"/>
  <c r="F100" i="5"/>
  <c r="F101" i="5"/>
  <c r="F102" i="5"/>
  <c r="F63" i="5"/>
  <c r="F103" i="5"/>
  <c r="F104" i="5"/>
  <c r="F105" i="5"/>
  <c r="F50" i="5"/>
  <c r="F49" i="5"/>
  <c r="F106" i="5"/>
  <c r="F107" i="5"/>
  <c r="F47" i="5"/>
  <c r="F46" i="5"/>
  <c r="F51" i="5"/>
  <c r="F108" i="5"/>
  <c r="F15" i="5"/>
  <c r="G15" i="5" s="1"/>
  <c r="F41" i="5"/>
  <c r="F59" i="5"/>
  <c r="F109" i="5"/>
  <c r="F110" i="5"/>
  <c r="F14" i="5"/>
  <c r="G14" i="5" s="1"/>
  <c r="F26" i="5"/>
  <c r="F111" i="5"/>
  <c r="F112" i="5"/>
  <c r="F7" i="5"/>
  <c r="G7" i="5" s="1"/>
  <c r="F64" i="5"/>
  <c r="G90" i="4"/>
  <c r="G15" i="4"/>
  <c r="G106" i="4"/>
  <c r="G63" i="4"/>
  <c r="G96" i="4"/>
  <c r="G115" i="4"/>
  <c r="G149" i="4"/>
  <c r="G61" i="4"/>
  <c r="G59" i="4"/>
  <c r="G110" i="4"/>
  <c r="G53" i="4"/>
  <c r="G118" i="4"/>
  <c r="G82" i="4"/>
  <c r="G68" i="4"/>
  <c r="G131" i="4"/>
  <c r="G84" i="4"/>
  <c r="G148" i="4"/>
  <c r="G156" i="4"/>
  <c r="G25" i="4"/>
  <c r="G105" i="4"/>
  <c r="G132" i="4"/>
  <c r="G76" i="4"/>
  <c r="G58" i="4"/>
  <c r="G45" i="4"/>
  <c r="G168" i="4"/>
  <c r="G88" i="4"/>
  <c r="G37" i="4"/>
  <c r="G160" i="4"/>
  <c r="G64" i="4"/>
  <c r="G78" i="4"/>
  <c r="G121" i="4"/>
  <c r="G97" i="4"/>
  <c r="G146" i="4"/>
  <c r="G147" i="4"/>
  <c r="G164" i="4"/>
  <c r="G89" i="4"/>
  <c r="G23" i="4"/>
  <c r="G74" i="4"/>
  <c r="G31" i="4"/>
  <c r="G27" i="4"/>
  <c r="G171" i="4"/>
  <c r="G38" i="4"/>
  <c r="G62" i="4"/>
  <c r="G150" i="4"/>
  <c r="G126" i="4"/>
  <c r="G32" i="4"/>
  <c r="G24" i="4"/>
  <c r="G30" i="4"/>
  <c r="G16" i="4"/>
  <c r="G34" i="4"/>
  <c r="G127" i="4"/>
  <c r="G120" i="4"/>
  <c r="G83" i="4"/>
  <c r="G14" i="4"/>
  <c r="G29" i="4"/>
  <c r="G139" i="4"/>
  <c r="G51" i="4"/>
  <c r="G56" i="4"/>
  <c r="G65" i="4"/>
  <c r="G9" i="4"/>
  <c r="G107" i="4"/>
  <c r="G138" i="4"/>
  <c r="G18" i="4"/>
  <c r="G71" i="4"/>
  <c r="G52" i="4"/>
  <c r="G170" i="4"/>
  <c r="G10" i="4"/>
  <c r="G133" i="4"/>
  <c r="G117" i="4"/>
  <c r="G8" i="4"/>
  <c r="G102" i="4"/>
  <c r="G28" i="4"/>
  <c r="G169" i="4"/>
  <c r="G143" i="4"/>
  <c r="G60" i="4"/>
  <c r="G152" i="4"/>
  <c r="G49" i="4"/>
  <c r="G66" i="4"/>
  <c r="G113" i="4"/>
  <c r="G159" i="4"/>
  <c r="G116" i="4"/>
  <c r="G101" i="4"/>
  <c r="G42" i="4"/>
  <c r="G129" i="4"/>
  <c r="G81" i="4"/>
  <c r="G112" i="4"/>
  <c r="G151" i="4"/>
  <c r="G36" i="4"/>
  <c r="G79" i="4"/>
  <c r="G17" i="4"/>
  <c r="G55" i="4"/>
  <c r="G73" i="4"/>
  <c r="G98" i="4"/>
  <c r="G80" i="4"/>
  <c r="G122" i="4"/>
  <c r="G166" i="4"/>
  <c r="G141" i="4"/>
  <c r="G46" i="4"/>
  <c r="G41" i="4"/>
  <c r="G22" i="4"/>
  <c r="G70" i="4"/>
  <c r="G103" i="4"/>
  <c r="G124" i="4"/>
  <c r="G163" i="4"/>
  <c r="G91" i="4"/>
  <c r="G48" i="4"/>
  <c r="G57" i="4"/>
  <c r="G72" i="4"/>
  <c r="G40" i="4"/>
  <c r="G93" i="4"/>
  <c r="G20" i="4"/>
  <c r="G19" i="4"/>
  <c r="G136" i="4"/>
  <c r="G54" i="4"/>
  <c r="G135" i="4"/>
  <c r="G158" i="4"/>
  <c r="G13" i="4"/>
  <c r="G35" i="4"/>
  <c r="G104" i="4"/>
  <c r="G145" i="4"/>
  <c r="G144" i="4"/>
  <c r="G77" i="4"/>
  <c r="G26" i="4"/>
  <c r="G33" i="4"/>
  <c r="G69" i="4"/>
  <c r="G87" i="4"/>
  <c r="G165" i="4"/>
  <c r="G137" i="4"/>
  <c r="G114" i="4"/>
  <c r="G43" i="4"/>
  <c r="G39" i="4"/>
  <c r="G134" i="4"/>
  <c r="G67" i="4"/>
  <c r="G167" i="4"/>
  <c r="G162" i="4"/>
  <c r="G142" i="4"/>
  <c r="G128" i="4"/>
  <c r="G157" i="4"/>
  <c r="G94" i="4"/>
  <c r="G92" i="4"/>
  <c r="G125" i="4"/>
  <c r="G111" i="4"/>
  <c r="G86" i="4"/>
  <c r="G161" i="4"/>
  <c r="G153" i="4"/>
  <c r="G12" i="4"/>
  <c r="G47" i="4"/>
  <c r="G109" i="4"/>
  <c r="G154" i="4"/>
  <c r="G99" i="4"/>
  <c r="G140" i="4"/>
  <c r="G100" i="4"/>
  <c r="G11" i="4"/>
  <c r="G21" i="4"/>
  <c r="G95" i="4"/>
  <c r="G50" i="4"/>
  <c r="G123" i="4"/>
  <c r="G85" i="4"/>
  <c r="G155" i="4"/>
  <c r="G119" i="4"/>
  <c r="G75" i="4"/>
  <c r="G108" i="4"/>
  <c r="G44" i="4"/>
  <c r="G7" i="4"/>
  <c r="G130" i="4"/>
  <c r="F35" i="3"/>
  <c r="G35" i="3"/>
  <c r="F44" i="3"/>
  <c r="G44" i="3"/>
  <c r="F47" i="3"/>
  <c r="G47" i="3"/>
  <c r="F42" i="3"/>
  <c r="G42" i="3"/>
  <c r="F19" i="3"/>
  <c r="G19" i="3"/>
  <c r="F30" i="3"/>
  <c r="G30" i="3"/>
  <c r="F31" i="3"/>
  <c r="G31" i="3"/>
  <c r="F15" i="3"/>
  <c r="G15" i="3"/>
  <c r="F32" i="3"/>
  <c r="G32" i="3"/>
  <c r="F13" i="3"/>
  <c r="G13" i="3"/>
  <c r="F14" i="3"/>
  <c r="G14" i="3"/>
  <c r="F24" i="3"/>
  <c r="G24" i="3"/>
  <c r="F45" i="3"/>
  <c r="G45" i="3"/>
  <c r="F46" i="3"/>
  <c r="G46" i="3"/>
  <c r="F18" i="3"/>
  <c r="G18" i="3"/>
  <c r="F37" i="3"/>
  <c r="G37" i="3"/>
  <c r="F25" i="3"/>
  <c r="G25" i="3"/>
  <c r="F22" i="3"/>
  <c r="G22" i="3"/>
  <c r="F21" i="3"/>
  <c r="G21" i="3"/>
  <c r="F11" i="3"/>
  <c r="G11" i="3"/>
  <c r="F12" i="3"/>
  <c r="G12" i="3"/>
  <c r="F39" i="3"/>
  <c r="G39" i="3"/>
  <c r="F29" i="3"/>
  <c r="G29" i="3"/>
  <c r="F28" i="3"/>
  <c r="G28" i="3"/>
  <c r="F34" i="3"/>
  <c r="G34" i="3"/>
  <c r="F9" i="3"/>
  <c r="G9" i="3"/>
  <c r="F20" i="3"/>
  <c r="G20" i="3"/>
  <c r="F33" i="3"/>
  <c r="G33" i="3"/>
  <c r="F49" i="3"/>
  <c r="G49" i="3"/>
  <c r="F26" i="3"/>
  <c r="G26" i="3"/>
  <c r="G16" i="3"/>
  <c r="F27" i="3"/>
  <c r="G27" i="3"/>
  <c r="F43" i="3"/>
  <c r="G43" i="3"/>
  <c r="F36" i="3"/>
  <c r="G36" i="3"/>
  <c r="F10" i="3"/>
  <c r="G10" i="3"/>
  <c r="F48" i="3"/>
  <c r="G48" i="3"/>
  <c r="F38" i="3"/>
  <c r="G38" i="3"/>
  <c r="F41" i="3"/>
  <c r="G41" i="3"/>
  <c r="F23" i="3"/>
  <c r="G23" i="3"/>
  <c r="G8" i="3"/>
  <c r="F17" i="3"/>
  <c r="G17" i="3"/>
  <c r="F7" i="3"/>
  <c r="G7" i="3"/>
  <c r="F40" i="3"/>
  <c r="G40" i="3" s="1"/>
  <c r="F90" i="2" l="1"/>
  <c r="G90" i="2"/>
  <c r="F15" i="2"/>
  <c r="G15" i="2"/>
  <c r="F107" i="2"/>
  <c r="G107" i="2"/>
  <c r="F62" i="2"/>
  <c r="G62" i="2"/>
  <c r="F96" i="2"/>
  <c r="G96" i="2"/>
  <c r="F114" i="2"/>
  <c r="G114" i="2"/>
  <c r="F148" i="2"/>
  <c r="G148" i="2"/>
  <c r="F61" i="2"/>
  <c r="G61" i="2"/>
  <c r="F59" i="2"/>
  <c r="G59" i="2"/>
  <c r="F109" i="2"/>
  <c r="G109" i="2"/>
  <c r="F53" i="2"/>
  <c r="G53" i="2"/>
  <c r="F117" i="2"/>
  <c r="G117" i="2"/>
  <c r="F81" i="2"/>
  <c r="G81" i="2"/>
  <c r="F68" i="2"/>
  <c r="G68" i="2"/>
  <c r="F130" i="2"/>
  <c r="G130" i="2"/>
  <c r="F84" i="2"/>
  <c r="G84" i="2"/>
  <c r="F155" i="2"/>
  <c r="G155" i="2"/>
  <c r="F156" i="2"/>
  <c r="G156" i="2"/>
  <c r="F25" i="2"/>
  <c r="G25" i="2"/>
  <c r="F123" i="2"/>
  <c r="G123" i="2"/>
  <c r="F131" i="2"/>
  <c r="G131" i="2"/>
  <c r="F76" i="2"/>
  <c r="G76" i="2"/>
  <c r="F58" i="2"/>
  <c r="G58" i="2"/>
  <c r="F45" i="2"/>
  <c r="G45" i="2"/>
  <c r="F167" i="2"/>
  <c r="G167" i="2"/>
  <c r="F88" i="2"/>
  <c r="G88" i="2"/>
  <c r="F37" i="2"/>
  <c r="G37" i="2"/>
  <c r="F160" i="2"/>
  <c r="G160" i="2"/>
  <c r="F63" i="2"/>
  <c r="G63" i="2"/>
  <c r="F83" i="2"/>
  <c r="G83" i="2"/>
  <c r="F128" i="2"/>
  <c r="G128" i="2"/>
  <c r="F97" i="2"/>
  <c r="G97" i="2"/>
  <c r="F146" i="2"/>
  <c r="G146" i="2"/>
  <c r="F147" i="2"/>
  <c r="G147" i="2"/>
  <c r="F165" i="2"/>
  <c r="G165" i="2"/>
  <c r="F89" i="2"/>
  <c r="G89" i="2"/>
  <c r="F23" i="2"/>
  <c r="G23" i="2"/>
  <c r="F74" i="2"/>
  <c r="G74" i="2"/>
  <c r="F31" i="2"/>
  <c r="G31" i="2"/>
  <c r="F27" i="2"/>
  <c r="G27" i="2"/>
  <c r="F171" i="2"/>
  <c r="G171" i="2"/>
  <c r="F39" i="2"/>
  <c r="G39" i="2"/>
  <c r="F65" i="2"/>
  <c r="G65" i="2"/>
  <c r="F149" i="2"/>
  <c r="G149" i="2"/>
  <c r="F139" i="2"/>
  <c r="G139" i="2"/>
  <c r="F35" i="2"/>
  <c r="G35" i="2"/>
  <c r="F24" i="2"/>
  <c r="G24" i="2"/>
  <c r="F30" i="2"/>
  <c r="G30" i="2"/>
  <c r="F16" i="2"/>
  <c r="G16" i="2"/>
  <c r="F33" i="2"/>
  <c r="G33" i="2"/>
  <c r="F125" i="2"/>
  <c r="G125" i="2"/>
  <c r="F119" i="2"/>
  <c r="G119" i="2"/>
  <c r="F82" i="2"/>
  <c r="G82" i="2"/>
  <c r="F14" i="2"/>
  <c r="G14" i="2"/>
  <c r="F29" i="2"/>
  <c r="G29" i="2"/>
  <c r="F137" i="2"/>
  <c r="G137" i="2"/>
  <c r="F51" i="2"/>
  <c r="G51" i="2"/>
  <c r="F55" i="2"/>
  <c r="G55" i="2"/>
  <c r="F64" i="2"/>
  <c r="G64" i="2"/>
  <c r="F9" i="2"/>
  <c r="G9" i="2"/>
  <c r="F105" i="2"/>
  <c r="G105" i="2"/>
  <c r="F145" i="2"/>
  <c r="G145" i="2"/>
  <c r="F18" i="2"/>
  <c r="G18" i="2"/>
  <c r="F71" i="2"/>
  <c r="G71" i="2"/>
  <c r="F52" i="2"/>
  <c r="G52" i="2"/>
  <c r="F170" i="2"/>
  <c r="G170" i="2"/>
  <c r="F10" i="2"/>
  <c r="G10" i="2"/>
  <c r="F132" i="2"/>
  <c r="G132" i="2"/>
  <c r="F115" i="2"/>
  <c r="G115" i="2"/>
  <c r="F8" i="2"/>
  <c r="G8" i="2"/>
  <c r="F104" i="2"/>
  <c r="G104" i="2"/>
  <c r="F28" i="2"/>
  <c r="G28" i="2"/>
  <c r="F168" i="2"/>
  <c r="G168" i="2"/>
  <c r="F142" i="2"/>
  <c r="G142" i="2"/>
  <c r="F60" i="2"/>
  <c r="G60" i="2"/>
  <c r="F151" i="2"/>
  <c r="G151" i="2"/>
  <c r="F49" i="2"/>
  <c r="G49" i="2"/>
  <c r="F66" i="2"/>
  <c r="G66" i="2"/>
  <c r="F111" i="2"/>
  <c r="G111" i="2"/>
  <c r="F159" i="2"/>
  <c r="G159" i="2"/>
  <c r="F116" i="2"/>
  <c r="G116" i="2"/>
  <c r="F101" i="2"/>
  <c r="G101" i="2"/>
  <c r="F42" i="2"/>
  <c r="G42" i="2"/>
  <c r="F127" i="2"/>
  <c r="G127" i="2"/>
  <c r="F80" i="2"/>
  <c r="G80" i="2"/>
  <c r="F113" i="2"/>
  <c r="G113" i="2"/>
  <c r="F150" i="2"/>
  <c r="G150" i="2"/>
  <c r="F36" i="2"/>
  <c r="G36" i="2"/>
  <c r="F78" i="2"/>
  <c r="G78" i="2"/>
  <c r="F17" i="2"/>
  <c r="G17" i="2"/>
  <c r="F56" i="2"/>
  <c r="G56" i="2"/>
  <c r="F73" i="2"/>
  <c r="G73" i="2"/>
  <c r="F98" i="2"/>
  <c r="G98" i="2"/>
  <c r="F79" i="2"/>
  <c r="G79" i="2"/>
  <c r="F120" i="2"/>
  <c r="G120" i="2"/>
  <c r="F166" i="2"/>
  <c r="G166" i="2"/>
  <c r="F140" i="2"/>
  <c r="G140" i="2"/>
  <c r="F46" i="2"/>
  <c r="G46" i="2"/>
  <c r="F41" i="2"/>
  <c r="G41" i="2"/>
  <c r="F22" i="2"/>
  <c r="G22" i="2"/>
  <c r="F69" i="2"/>
  <c r="G69" i="2"/>
  <c r="F102" i="2"/>
  <c r="G102" i="2"/>
  <c r="F122" i="2"/>
  <c r="G122" i="2"/>
  <c r="F163" i="2"/>
  <c r="G163" i="2"/>
  <c r="F91" i="2"/>
  <c r="G91" i="2"/>
  <c r="F48" i="2"/>
  <c r="G48" i="2"/>
  <c r="F57" i="2"/>
  <c r="G57" i="2"/>
  <c r="F72" i="2"/>
  <c r="G72" i="2"/>
  <c r="F40" i="2"/>
  <c r="G40" i="2"/>
  <c r="F93" i="2"/>
  <c r="G93" i="2"/>
  <c r="F20" i="2"/>
  <c r="G20" i="2"/>
  <c r="F19" i="2"/>
  <c r="G19" i="2"/>
  <c r="F135" i="2"/>
  <c r="G135" i="2"/>
  <c r="F54" i="2"/>
  <c r="G54" i="2"/>
  <c r="F134" i="2"/>
  <c r="G134" i="2"/>
  <c r="F158" i="2"/>
  <c r="G158" i="2"/>
  <c r="F13" i="2"/>
  <c r="G13" i="2"/>
  <c r="F34" i="2"/>
  <c r="G34" i="2"/>
  <c r="F103" i="2"/>
  <c r="G103" i="2"/>
  <c r="F144" i="2"/>
  <c r="G144" i="2"/>
  <c r="F143" i="2"/>
  <c r="G143" i="2"/>
  <c r="F77" i="2"/>
  <c r="G77" i="2"/>
  <c r="F26" i="2"/>
  <c r="G26" i="2"/>
  <c r="F32" i="2"/>
  <c r="G32" i="2"/>
  <c r="F70" i="2"/>
  <c r="G70" i="2"/>
  <c r="F87" i="2"/>
  <c r="G87" i="2"/>
  <c r="F164" i="2"/>
  <c r="G164" i="2"/>
  <c r="F136" i="2"/>
  <c r="G136" i="2"/>
  <c r="F112" i="2"/>
  <c r="G112" i="2"/>
  <c r="F43" i="2"/>
  <c r="G43" i="2"/>
  <c r="F38" i="2"/>
  <c r="G38" i="2"/>
  <c r="F133" i="2"/>
  <c r="G133" i="2"/>
  <c r="F67" i="2"/>
  <c r="G67" i="2"/>
  <c r="F169" i="2"/>
  <c r="G169" i="2"/>
  <c r="F162" i="2"/>
  <c r="G162" i="2"/>
  <c r="F141" i="2"/>
  <c r="G141" i="2"/>
  <c r="F126" i="2"/>
  <c r="G126" i="2"/>
  <c r="F157" i="2"/>
  <c r="G157" i="2"/>
  <c r="F94" i="2"/>
  <c r="G94" i="2"/>
  <c r="F92" i="2"/>
  <c r="G92" i="2"/>
  <c r="F124" i="2"/>
  <c r="G124" i="2"/>
  <c r="F110" i="2"/>
  <c r="G110" i="2"/>
  <c r="F86" i="2"/>
  <c r="G86" i="2"/>
  <c r="F161" i="2"/>
  <c r="G161" i="2"/>
  <c r="F152" i="2"/>
  <c r="G152" i="2"/>
  <c r="F12" i="2"/>
  <c r="G12" i="2"/>
  <c r="F47" i="2"/>
  <c r="G47" i="2"/>
  <c r="F108" i="2"/>
  <c r="G108" i="2"/>
  <c r="F153" i="2"/>
  <c r="G153" i="2"/>
  <c r="F99" i="2"/>
  <c r="G99" i="2"/>
  <c r="F138" i="2"/>
  <c r="G138" i="2"/>
  <c r="F100" i="2"/>
  <c r="G100" i="2"/>
  <c r="F11" i="2"/>
  <c r="G11" i="2"/>
  <c r="F21" i="2"/>
  <c r="G21" i="2"/>
  <c r="F95" i="2"/>
  <c r="G95" i="2"/>
  <c r="F50" i="2"/>
  <c r="G50" i="2"/>
  <c r="F121" i="2"/>
  <c r="G121" i="2"/>
  <c r="F85" i="2"/>
  <c r="G85" i="2"/>
  <c r="F154" i="2"/>
  <c r="G154" i="2"/>
  <c r="F118" i="2"/>
  <c r="G118" i="2"/>
  <c r="F75" i="2"/>
  <c r="G75" i="2"/>
  <c r="F106" i="2"/>
  <c r="G106" i="2"/>
  <c r="F44" i="2"/>
  <c r="G44" i="2"/>
  <c r="F7" i="2"/>
  <c r="G7" i="2"/>
  <c r="F129" i="2"/>
  <c r="G129" i="2" s="1"/>
  <c r="F112" i="14"/>
  <c r="G112" i="14" s="1"/>
  <c r="F111" i="14"/>
  <c r="G111" i="14" s="1"/>
  <c r="F110" i="14"/>
  <c r="G110" i="14" s="1"/>
  <c r="F109" i="14"/>
  <c r="G109" i="14" s="1"/>
  <c r="F108" i="14"/>
  <c r="G108" i="14" s="1"/>
  <c r="F107" i="14"/>
  <c r="G107" i="14" s="1"/>
  <c r="F106" i="14"/>
  <c r="G106" i="14" s="1"/>
  <c r="F105" i="14"/>
  <c r="G105" i="14" s="1"/>
  <c r="F104" i="14"/>
  <c r="G104" i="14" s="1"/>
  <c r="F103" i="14"/>
  <c r="G103" i="14" s="1"/>
  <c r="F102" i="14"/>
  <c r="G102" i="14" s="1"/>
  <c r="F101" i="14"/>
  <c r="G101" i="14" s="1"/>
  <c r="F100" i="14"/>
  <c r="G100" i="14" s="1"/>
  <c r="F99" i="14"/>
  <c r="G99" i="14" s="1"/>
  <c r="F98" i="14"/>
  <c r="G98" i="14" s="1"/>
  <c r="F97" i="14"/>
  <c r="G97" i="14" s="1"/>
  <c r="F96" i="14"/>
  <c r="G96" i="14" s="1"/>
  <c r="F95" i="14"/>
  <c r="G95" i="14" s="1"/>
  <c r="F94" i="14"/>
  <c r="G94" i="14" s="1"/>
  <c r="F93" i="14"/>
  <c r="G93" i="14" s="1"/>
  <c r="F92" i="14"/>
  <c r="G92" i="14" s="1"/>
  <c r="F91" i="14"/>
  <c r="G91" i="14" s="1"/>
  <c r="F90" i="14"/>
  <c r="G90" i="14" s="1"/>
  <c r="F89" i="14"/>
  <c r="G89" i="14" s="1"/>
  <c r="F88" i="14"/>
  <c r="G88" i="14" s="1"/>
  <c r="F87" i="14"/>
  <c r="G87" i="14" s="1"/>
  <c r="F86" i="14"/>
  <c r="G86" i="14" s="1"/>
  <c r="F85" i="14"/>
  <c r="G85" i="14" s="1"/>
  <c r="F84" i="14"/>
  <c r="G84" i="14" s="1"/>
  <c r="F83" i="14"/>
  <c r="G83" i="14" s="1"/>
  <c r="F82" i="14"/>
  <c r="G82" i="14" s="1"/>
  <c r="F81" i="14"/>
  <c r="G81" i="14" s="1"/>
  <c r="F80" i="14"/>
  <c r="G80" i="14" s="1"/>
  <c r="F79" i="14"/>
  <c r="G79" i="14" s="1"/>
  <c r="F78" i="14"/>
  <c r="G78" i="14" s="1"/>
  <c r="F77" i="14"/>
  <c r="G77" i="14" s="1"/>
  <c r="F76" i="14"/>
  <c r="G76" i="14" s="1"/>
  <c r="F75" i="14"/>
  <c r="G75" i="14" s="1"/>
  <c r="F74" i="14"/>
  <c r="G74" i="14" s="1"/>
  <c r="F73" i="14"/>
  <c r="G73" i="14" s="1"/>
  <c r="F72" i="14"/>
  <c r="G72" i="14" s="1"/>
  <c r="F71" i="14"/>
  <c r="G71" i="14" s="1"/>
  <c r="F70" i="14"/>
  <c r="G70" i="14" s="1"/>
  <c r="F69" i="14"/>
  <c r="G69" i="14" s="1"/>
  <c r="F68" i="14"/>
  <c r="G68" i="14" s="1"/>
  <c r="F67" i="14"/>
  <c r="G67" i="14" s="1"/>
  <c r="F66" i="14"/>
  <c r="G66" i="14" s="1"/>
  <c r="F65" i="14"/>
  <c r="G65" i="14" s="1"/>
  <c r="F64" i="14"/>
  <c r="G64" i="14" s="1"/>
  <c r="F63" i="14"/>
  <c r="G63" i="14" s="1"/>
  <c r="F62" i="14"/>
  <c r="G62" i="14" s="1"/>
  <c r="F61" i="14"/>
  <c r="G61" i="14" s="1"/>
  <c r="F60" i="14"/>
  <c r="G60" i="14" s="1"/>
  <c r="F59" i="14"/>
  <c r="G59" i="14" s="1"/>
  <c r="F58" i="14"/>
  <c r="G58" i="14" s="1"/>
  <c r="F57" i="14"/>
  <c r="G57" i="14" s="1"/>
  <c r="F56" i="14"/>
  <c r="G56" i="14" s="1"/>
  <c r="F55" i="14"/>
  <c r="G55" i="14" s="1"/>
  <c r="F54" i="14"/>
  <c r="G54" i="14" s="1"/>
  <c r="F53" i="14"/>
  <c r="G53" i="14" s="1"/>
  <c r="F52" i="14"/>
  <c r="G52" i="14" s="1"/>
  <c r="F51" i="14"/>
  <c r="G51" i="14" s="1"/>
  <c r="F50" i="14"/>
  <c r="G50" i="14" s="1"/>
  <c r="F49" i="14"/>
  <c r="G49" i="14" s="1"/>
  <c r="F48" i="14"/>
  <c r="G48" i="14" s="1"/>
  <c r="F47" i="14"/>
  <c r="G47" i="14" s="1"/>
  <c r="F46" i="14"/>
  <c r="G46" i="14" s="1"/>
  <c r="F45" i="14"/>
  <c r="G45" i="14" s="1"/>
  <c r="F44" i="14"/>
  <c r="G44" i="14" s="1"/>
  <c r="F43" i="14"/>
  <c r="G43" i="14" s="1"/>
  <c r="F42" i="14"/>
  <c r="G42" i="14" s="1"/>
  <c r="F41" i="14"/>
  <c r="G41" i="14" s="1"/>
  <c r="F40" i="14"/>
  <c r="G40" i="14" s="1"/>
  <c r="F39" i="14"/>
  <c r="G39" i="14" s="1"/>
  <c r="F38" i="14"/>
  <c r="G38" i="14" s="1"/>
  <c r="F37" i="14"/>
  <c r="G37" i="14" s="1"/>
  <c r="F36" i="14"/>
  <c r="G36" i="14" s="1"/>
  <c r="F35" i="14"/>
  <c r="G35" i="14" s="1"/>
  <c r="F34" i="14"/>
  <c r="G34" i="14" s="1"/>
  <c r="F33" i="14"/>
  <c r="G33" i="14" s="1"/>
  <c r="F32" i="14"/>
  <c r="G32" i="14" s="1"/>
  <c r="F31" i="14"/>
  <c r="G31" i="14" s="1"/>
  <c r="F30" i="14"/>
  <c r="G30" i="14" s="1"/>
  <c r="F29" i="14"/>
  <c r="G29" i="14" s="1"/>
  <c r="F28" i="14"/>
  <c r="G28" i="14" s="1"/>
  <c r="F27" i="14"/>
  <c r="G27" i="14" s="1"/>
  <c r="F26" i="14"/>
  <c r="G26" i="14" s="1"/>
  <c r="F25" i="14"/>
  <c r="G25" i="14" s="1"/>
  <c r="F24" i="14"/>
  <c r="G24" i="14" s="1"/>
  <c r="F23" i="14"/>
  <c r="G23" i="14" s="1"/>
  <c r="F22" i="14"/>
  <c r="G22" i="14" s="1"/>
  <c r="F21" i="14"/>
  <c r="G21" i="14" s="1"/>
  <c r="F20" i="14"/>
  <c r="G20" i="14" s="1"/>
  <c r="F19" i="14"/>
  <c r="G19" i="14" s="1"/>
  <c r="F18" i="14"/>
  <c r="G18" i="14" s="1"/>
  <c r="F17" i="14"/>
  <c r="G17" i="14" s="1"/>
  <c r="F16" i="14"/>
  <c r="G16" i="14" s="1"/>
  <c r="F15" i="14"/>
  <c r="G15" i="14" s="1"/>
  <c r="F14" i="14"/>
  <c r="G14" i="14" s="1"/>
  <c r="F13" i="14"/>
  <c r="G13" i="14" s="1"/>
  <c r="F12" i="14"/>
  <c r="G12" i="14" s="1"/>
  <c r="F11" i="14"/>
  <c r="G11" i="14" s="1"/>
  <c r="F10" i="14"/>
  <c r="G10" i="14" s="1"/>
  <c r="F9" i="14"/>
  <c r="G9" i="14" s="1"/>
  <c r="F8" i="14"/>
  <c r="G8" i="14" s="1"/>
  <c r="F7" i="14"/>
  <c r="G7" i="14" s="1"/>
  <c r="F30" i="1"/>
  <c r="G30" i="1" s="1"/>
  <c r="F12" i="1"/>
  <c r="G12" i="1" s="1"/>
  <c r="F43" i="1"/>
  <c r="G43" i="1" s="1"/>
  <c r="F69" i="1"/>
  <c r="G69" i="1" s="1"/>
  <c r="F17" i="1"/>
  <c r="G17" i="1" s="1"/>
  <c r="F36" i="1"/>
  <c r="G36" i="1" s="1"/>
  <c r="F75" i="1"/>
  <c r="G75" i="1" s="1"/>
  <c r="F71" i="1"/>
  <c r="G71" i="1" s="1"/>
  <c r="F94" i="1"/>
  <c r="G94" i="1" s="1"/>
  <c r="F80" i="1"/>
  <c r="G80" i="1" s="1"/>
  <c r="F64" i="1"/>
  <c r="G64" i="1" s="1"/>
  <c r="F49" i="1"/>
  <c r="G49" i="1" s="1"/>
  <c r="F77" i="1"/>
  <c r="G77" i="1" s="1"/>
  <c r="F15" i="1"/>
  <c r="G15" i="1" s="1"/>
  <c r="F10" i="1"/>
  <c r="G10" i="1" s="1"/>
  <c r="F25" i="1"/>
  <c r="G25" i="1" s="1"/>
  <c r="F55" i="1"/>
  <c r="G55" i="1" s="1"/>
  <c r="F74" i="1"/>
  <c r="G74" i="1" s="1"/>
  <c r="F53" i="1"/>
  <c r="G53" i="1" s="1"/>
  <c r="F51" i="1"/>
  <c r="G51" i="1" s="1"/>
  <c r="F41" i="1"/>
  <c r="G41" i="1" s="1"/>
  <c r="F20" i="1"/>
  <c r="G20" i="1" s="1"/>
  <c r="F19" i="1"/>
  <c r="G19" i="1" s="1"/>
  <c r="F35" i="1"/>
  <c r="G35" i="1" s="1"/>
  <c r="F18" i="1"/>
  <c r="G18" i="1" s="1"/>
  <c r="F66" i="1"/>
  <c r="G66" i="1" s="1"/>
  <c r="F28" i="1"/>
  <c r="G28" i="1" s="1"/>
  <c r="F68" i="1"/>
  <c r="G68" i="1" s="1"/>
  <c r="F91" i="1"/>
  <c r="G91" i="1" s="1"/>
  <c r="F14" i="1"/>
  <c r="G14" i="1" s="1"/>
  <c r="F33" i="1"/>
  <c r="G33" i="1" s="1"/>
  <c r="F42" i="1"/>
  <c r="G42" i="1" s="1"/>
  <c r="F111" i="1"/>
  <c r="G111" i="1" s="1"/>
  <c r="F48" i="1"/>
  <c r="G48" i="1" s="1"/>
  <c r="F38" i="1"/>
  <c r="G38" i="1" s="1"/>
  <c r="F11" i="1"/>
  <c r="G11" i="1" s="1"/>
  <c r="F107" i="1"/>
  <c r="G107" i="1" s="1"/>
  <c r="F58" i="1"/>
  <c r="G58" i="1" s="1"/>
  <c r="F27" i="1"/>
  <c r="G27" i="1" s="1"/>
  <c r="F47" i="1"/>
  <c r="G47" i="1" s="1"/>
  <c r="F73" i="1"/>
  <c r="G73" i="1" s="1"/>
  <c r="F108" i="1"/>
  <c r="G108" i="1" s="1"/>
  <c r="F84" i="1"/>
  <c r="G84" i="1" s="1"/>
  <c r="F52" i="1"/>
  <c r="G52" i="1" s="1"/>
  <c r="F87" i="1"/>
  <c r="G87" i="1" s="1"/>
  <c r="F8" i="1"/>
  <c r="G8" i="1" s="1"/>
  <c r="F96" i="1"/>
  <c r="G96" i="1" s="1"/>
  <c r="F23" i="1"/>
  <c r="G23" i="1" s="1"/>
  <c r="F13" i="1"/>
  <c r="G13" i="1" s="1"/>
  <c r="F29" i="1"/>
  <c r="G29" i="1" s="1"/>
  <c r="F90" i="1"/>
  <c r="G90" i="1" s="1"/>
  <c r="F93" i="1"/>
  <c r="G93" i="1" s="1"/>
  <c r="F109" i="1"/>
  <c r="G109" i="1" s="1"/>
  <c r="F44" i="1"/>
  <c r="G44" i="1" s="1"/>
  <c r="F92" i="1"/>
  <c r="G92" i="1" s="1"/>
  <c r="F78" i="1"/>
  <c r="G78" i="1" s="1"/>
  <c r="F106" i="1"/>
  <c r="G106" i="1" s="1"/>
  <c r="F32" i="1"/>
  <c r="G32" i="1" s="1"/>
  <c r="F9" i="1"/>
  <c r="G9" i="1" s="1"/>
  <c r="F86" i="1"/>
  <c r="G86" i="1" s="1"/>
  <c r="F83" i="1"/>
  <c r="G83" i="1" s="1"/>
  <c r="F54" i="1"/>
  <c r="G54" i="1" s="1"/>
  <c r="F110" i="1"/>
  <c r="G110" i="1" s="1"/>
  <c r="F105" i="1"/>
  <c r="G105" i="1" s="1"/>
  <c r="F39" i="1"/>
  <c r="G39" i="1" s="1"/>
  <c r="F24" i="1"/>
  <c r="G24" i="1" s="1"/>
  <c r="F85" i="1"/>
  <c r="G85" i="1" s="1"/>
  <c r="F34" i="1"/>
  <c r="G34" i="1" s="1"/>
  <c r="F101" i="1"/>
  <c r="G101" i="1" s="1"/>
  <c r="F67" i="1"/>
  <c r="G67" i="1" s="1"/>
  <c r="F72" i="1"/>
  <c r="G72" i="1" s="1"/>
  <c r="F89" i="1"/>
  <c r="G89" i="1" s="1"/>
  <c r="F37" i="1"/>
  <c r="G37" i="1" s="1"/>
  <c r="F45" i="1"/>
  <c r="G45" i="1" s="1"/>
  <c r="F104" i="1"/>
  <c r="G104" i="1" s="1"/>
  <c r="F100" i="1"/>
  <c r="G100" i="1" s="1"/>
  <c r="F82" i="1"/>
  <c r="G82" i="1" s="1"/>
  <c r="F102" i="1"/>
  <c r="G102" i="1" s="1"/>
  <c r="F81" i="1"/>
  <c r="G81" i="1" s="1"/>
  <c r="F63" i="1"/>
  <c r="G63" i="1" s="1"/>
  <c r="F103" i="1"/>
  <c r="G103" i="1" s="1"/>
  <c r="F56" i="1"/>
  <c r="G56" i="1" s="1"/>
  <c r="F59" i="1"/>
  <c r="G59" i="1" s="1"/>
  <c r="F65" i="1"/>
  <c r="G65" i="1" s="1"/>
  <c r="F50" i="1"/>
  <c r="G50" i="1" s="1"/>
  <c r="F79" i="1"/>
  <c r="G79" i="1" s="1"/>
  <c r="F60" i="1"/>
  <c r="G60" i="1" s="1"/>
  <c r="F95" i="1"/>
  <c r="G95" i="1" s="1"/>
  <c r="F112" i="1"/>
  <c r="G112" i="1" s="1"/>
  <c r="F61" i="1"/>
  <c r="G61" i="1" s="1"/>
  <c r="F99" i="1"/>
  <c r="G99" i="1" s="1"/>
  <c r="F26" i="1"/>
  <c r="G26" i="1" s="1"/>
  <c r="F31" i="1"/>
  <c r="G31" i="1" s="1"/>
  <c r="F70" i="1"/>
  <c r="G70" i="1" s="1"/>
  <c r="F16" i="1"/>
  <c r="G16" i="1" s="1"/>
  <c r="F98" i="1"/>
  <c r="G98" i="1" s="1"/>
  <c r="F88" i="1"/>
  <c r="G88" i="1" s="1"/>
  <c r="F40" i="1"/>
  <c r="G40" i="1" s="1"/>
  <c r="F46" i="1"/>
  <c r="G46" i="1" s="1"/>
  <c r="F62" i="1"/>
  <c r="G62" i="1" s="1"/>
  <c r="F97" i="1"/>
  <c r="G97" i="1" s="1"/>
  <c r="F22" i="1"/>
  <c r="G22" i="1" s="1"/>
  <c r="F21" i="1"/>
  <c r="G21" i="1" s="1"/>
  <c r="F57" i="1"/>
  <c r="G57" i="1" s="1"/>
  <c r="F76" i="1"/>
  <c r="G76" i="1" s="1"/>
  <c r="F7" i="1"/>
  <c r="G7" i="1" s="1"/>
</calcChain>
</file>

<file path=xl/sharedStrings.xml><?xml version="1.0" encoding="utf-8"?>
<sst xmlns="http://schemas.openxmlformats.org/spreadsheetml/2006/main" count="1801" uniqueCount="514">
  <si>
    <t>Corriente de Residuo o Desecho Peligroso</t>
  </si>
  <si>
    <t>Solido/Semisolido (kg)</t>
  </si>
  <si>
    <t>Liquido (kg)</t>
  </si>
  <si>
    <t>Gaseoso (kg)</t>
  </si>
  <si>
    <t>Y1.1 - Desechos clínicos ANATOMOPATOLÓGICOS resultantes de la atención en salud en Hospitales, consultorios, clínicas y otros</t>
  </si>
  <si>
    <t>Y1.2 - Desechos clínicos BIOSANITARIOS resultantes de la atención en salud en Hospitales, consultorios, clínicas y otros</t>
  </si>
  <si>
    <t>Y1.3 - Desechos clínicos CORTOPUNZANTES resultantes de la atención en salud en Hospitales, consultorios, clínicas y otros</t>
  </si>
  <si>
    <t>Y1.4 - Desechos de ANIMALES - residuos decomisos NO aprovechables</t>
  </si>
  <si>
    <t>Y2 - Desechos resultantes de la producción y preparación de productos farmacéuticos.</t>
  </si>
  <si>
    <t>Y3 - Desechos de medicamentos y productos farmacéuticos.</t>
  </si>
  <si>
    <t>Y4.1 - Plaguicidas, biocidas, productos fitofarmacéuticos obsoletos (ej. fuera de especificaciones, caducados o en desuso)</t>
  </si>
  <si>
    <t>Y4.2 - Elementos o materiales contaminados con plaguicidas, biocidas, productos fitofarmacéuticos (ej. EPP, estopas, trapos, cauchos, aserrín, arena, materiales de embalaje)</t>
  </si>
  <si>
    <t>Y4.3 - Tierra o sedimentos impregnados con plaguicidas, biocidas o productos fitofarmacéuticos</t>
  </si>
  <si>
    <t>Y4.4 - Residuos de bolsas plásticas impregnadas de plaguicidas o biocidas (ej. residuos de bolsas utilizadas en cultivos de plátano y banano)</t>
  </si>
  <si>
    <t>Y4.5 - Envases, recipientes, canecas, bidones o contenedores que contienen o que están contaminados con plaguicidas, biocidas o productos fitofarmacéuticos</t>
  </si>
  <si>
    <t>Y4.6 - Otros residuos de plaguicidas, biocidas o productos fitofarmacéuticos no clasificados previamente</t>
  </si>
  <si>
    <t>Y5 - Desechos resultantes de la fabricación, preparación y utilización de productos químicos para la preservación de la madera.</t>
  </si>
  <si>
    <t>Y6 - Desechos resultantes de la producción, la preparación y la utilización de disolventes orgánicos.</t>
  </si>
  <si>
    <t>Y8.1 - Aceite lubricante usado (ej. aceite lubricante mineral, sintético, hidráulico usado)</t>
  </si>
  <si>
    <t>Y8.2 - Elementos o materiales contaminados con aceite lubricante usado (ej. EPP, estopas, trapos, filtros, cauchos, aserrín, plásticos, grasas minerales, tapas casing)</t>
  </si>
  <si>
    <t>Y8.3 - Lodos, tierra o sedimentos impregnados de aceite lubricante usado</t>
  </si>
  <si>
    <t>Y8.4 - Mezclas de aceite lubricante usado con agua</t>
  </si>
  <si>
    <t>Y8.5 - Aceites dieléctricos de desecho con una concentración menor a 50 mg/kg (50 ppm) de PCB. Si el aceite dieléctrico contiene 50 ppm o más de PCB, clasifíquelo por las corrientes Y10.2 o A3180.2</t>
  </si>
  <si>
    <t>Y8.6 - Envases, recipientes, canecas, bidones o contenedores que contienen o que están contaminados con aceites usados</t>
  </si>
  <si>
    <t>Y8.7 - Otros desechos de mezclas de aceite y agua no clasificados previamente</t>
  </si>
  <si>
    <t>Y9.1 - Lodos y cortes de perforación base aceite, borras y lodos aceitosos</t>
  </si>
  <si>
    <t>Y9.2 - Elementos o materiales contaminados con hidrocarburos (ej. EPP, estopas, textiles, plásticos, caucho, sierras, geomembranas).</t>
  </si>
  <si>
    <t>Y9.3 - Sólidos o semisólidos impregnados con hidrocarburo (ej. tierra, suelo, arena)</t>
  </si>
  <si>
    <t>Y9.4 - Mezclas o emulsiones líquidas de agua con hidrocarburo, con contenido de sólidos &lt;15% e hidrocarburo &gt;3%)</t>
  </si>
  <si>
    <t>Y9.5 - Envases, recipientes, canecas, bidones o contenedores que contienen o que están contaminados con hidrocarburos.</t>
  </si>
  <si>
    <t>Y9.6 - Otros desechos de mezclas y emulsiones de hidrocarburos y agua no clasificados previamente</t>
  </si>
  <si>
    <t>Y10.1 - Equipos desechados: equipos que hayan contenido o contengan aceites dieléctricos con una concentración mayor a 50 ppm de PCB o carcazas cuando la superficie sólida presente un contenido de PCB mayor o igual a 10 microgramos/dm2</t>
  </si>
  <si>
    <t>Y10.5 - Sustancias y artículos de desecho que contengan o estén contaminados con terfenilos policlorados (PCT) o bifenilos polibromados (PBB)</t>
  </si>
  <si>
    <t>Y12 - Desechos resultantes de la producción, preparación y utilización de tintas, colorantes, pigmentos, pinturas, lacas o barnices.</t>
  </si>
  <si>
    <t>Y13 - Desechos resultantes de la producción, preparación y utilización de resinas, látex, plastificantes o colas y adhesivos.</t>
  </si>
  <si>
    <t>Y14 - Sustancias químicas de desecho, no identificadas o nuevas, resultantes de la investigación y el desarrollo o de las actividades de enseñanza y cuyos efectos en el ser humano o el medio ambiente no se conozcan.</t>
  </si>
  <si>
    <t>Y15 - Desechos de carácter explosivo que no estén sometidos a una legislación diferente.</t>
  </si>
  <si>
    <t>Y16 - Desechos resultantes de la producción, preparación y utilización de productos químicos y materiales para fines fotográficos.</t>
  </si>
  <si>
    <t>Y17 - Desechos resultantes del tratamiento de superficie de metales y plásticos.</t>
  </si>
  <si>
    <t>Y18 - Residuos resultantes de las operaciones de eliminación de desechos industriales.</t>
  </si>
  <si>
    <t>Y19 - Desechos que tengan como constituyentes: Metales carbonilos.</t>
  </si>
  <si>
    <t>Y21 - Desechos que tengan como constituyentes: Compuestos de cromo hexavalente.</t>
  </si>
  <si>
    <t>Y22 - Desechos que tengan como constituyentes: Compuestos de cobre.</t>
  </si>
  <si>
    <t>Y23 - Desechos que tengan como constituyentes: Compuestos de zinc.</t>
  </si>
  <si>
    <t>Y26 - Desechos que tengan como constituyentes: Cadmio, compuestos de cadmio.</t>
  </si>
  <si>
    <t>Y29 - Desechos que tengan como constituyentes: Mercurio, compuestos de mercurio.</t>
  </si>
  <si>
    <t>Y29.1 - Desechos que constan de mercurio o compuestos de mercurio (Ej. mercurio metálico, desechos de cloruro de mercurio, sulfuro de mercurio)</t>
  </si>
  <si>
    <t>Y29.2 - Desechos que contienen mercurio o compuestos de mercurio (ej. Lámparas fluorescentes compactas o lineales, lámparas de vapor de mercurio, amalgama dental, termómetros de mercurio, manómetros no electrónicos).</t>
  </si>
  <si>
    <t>Y29.3 - Desechos contaminados con mercurio o compuestos de mercurio (Ej. tierra, relaves, materiales o elementos contaminados con mercurio, trapos, estopas).</t>
  </si>
  <si>
    <t>Y31 - Desechos que tengan como constituyentes: Plomo, compuestos de plomo.</t>
  </si>
  <si>
    <t>Y32 - Desechos que tengan como constituyentes compuestos inorgánicos de flúor, con exclusión del fluoruro cálcico</t>
  </si>
  <si>
    <t>Y34 - Desechos que tengan como constituyentes: Soluciones ácidas o ácidos en forma sólida.</t>
  </si>
  <si>
    <t>Y35 - Desechos que tengan como constituyentes: Soluciones básicas o bases en forma sólida.</t>
  </si>
  <si>
    <t>Y36 - Desechos que tengan como constituyente Asbesto (polvo y fibras).</t>
  </si>
  <si>
    <t>Y39 - Desechos que tengan como constituyentes: Fenoles, compuestos fenólicos, con inclusión de clorofenoles.</t>
  </si>
  <si>
    <t>Y41.1 - Desechos que tengan como constituyentes: solventes orgánicos halogenados de sustancias clorofluorocarbonadas (CFC), hidroclorofluorocarbonadas (HCFC), hidrofluorocarbonadas (HFC), Tetracloruro de Carbono (TCC), Metilcloroformo (1,1,1-Tricloroetano) y mezclas de estas sustancias. Reporte aquí únicamente el peso del solvente; los envases o cilindros vacíos repórtelos por la corriente Y45.6</t>
  </si>
  <si>
    <t>Y41.2 - Otros desechos que tengan como constituyentes: solventes orgánicos halogenados</t>
  </si>
  <si>
    <t>Y42 - Desechos que tengan como constituyentes: Disolventes orgánicos, con exclusión de disolventes halogenados.</t>
  </si>
  <si>
    <t>Y45.1 - Residuos o desechos de sustancias o contaminados con clorofluorocarbonos (CFC) utilizados como: refrigerantes, agentes espumantes, propelentes o agentes de extinción de incendios. Reporte aquí únicamente el peso de la sustancia y reporte los envases o cilindros vacíos por la corriente Y45.6</t>
  </si>
  <si>
    <t>Y45.6 - Envases o cilindros vacíos de refrigerantes, agentes espumantes, propelentes, solventes o agentes de extinción de incendios que hayan contenido sustancias CFC, HCFC, HFC y halones</t>
  </si>
  <si>
    <t>Y45.7 - Otros residuos o desechos de compuestos organohalogenados no clasificados en Y45.1 a Y45.5, que no sean sustancias que se clasifiquen en otra corriente (por ejemplo: Y39, Y41, Y42, Y43, Y44)</t>
  </si>
  <si>
    <t>A1010 - Desechos metálicos y desechos que contengan aleaciones de cualquiera de las sustancias siguientes: Antimonio, Arsénico, Berilio, Cadmio, Plomo, Mercurio, Selenio, Telurio, Talio, pero excluidos los desechos que figuran específicamente en la lista B.</t>
  </si>
  <si>
    <t>A1020 - Desechos que tengan como constituyentes o contaminantes, excluidos los desechos de metal en forma masiva, cualquiera de las sustancias siguientes: - Antimonio</t>
  </si>
  <si>
    <t>A1030 - Desechos que tengan como constituyentes o contaminantes cualquiera de las sustancias siguientes: - Arsénico</t>
  </si>
  <si>
    <t>A1040 - Desechos que tengan como constituyentes: - Carbonilos de metal. - Compuestos de cromo hexavalente.</t>
  </si>
  <si>
    <t>A1050 - Lodos galvánicos.</t>
  </si>
  <si>
    <t>A1060 - Líquidos de desecho del decapaje de metales.</t>
  </si>
  <si>
    <t>A1080 - Residuos de desechos de zinc no incluidos en la lista B, que contengan plomo y cadmio en concentraciones tales que presenten características del Anexo III.</t>
  </si>
  <si>
    <t>A1120 - Lodos residuales, excluidos los fangos anódicos, de los sistemas de depuración electrolítica de las operaciones de refinación y extracción electrolítica del cobre.</t>
  </si>
  <si>
    <t>A1160 - Acumuladores de plomo de desecho, enteros o triturados.</t>
  </si>
  <si>
    <t>A1170 - Acumuladores de desecho sin seleccionar excluidas mezclas de acumuladores sólo de la lista B. Los acumuladores de desecho no incluidos en la lista B que contengan constituyentes del Anexo I en tal grado que los conviertan en peligrosos.</t>
  </si>
  <si>
    <t>A1180 - Montajes eléctricos y electrónicos de desecho o restos de éstos que contengan componentes como acumuladores y otras baterías incluidos en la lista A, interruptores de mercurio, vidrios de tubos de rayos catódicos y otros vidrios activados y capacitadores de PCB, o contaminados con constituyentes del Anexo I (por ejemplo, cadmio, mercurio, plomo, bifenilo policlorado) en tal grado que posean alguna de las características del Anexo III (véase la entrada correspondiente en la lista B B1110) .</t>
  </si>
  <si>
    <t>A2010 - Desechos de vidrio de tubos de rayos catódicos y otros vidrios activados.</t>
  </si>
  <si>
    <t>A2030 - Desechos de catalizadores, pero excluidos los desechos de este tipo especificados en la lista B.</t>
  </si>
  <si>
    <t>A2050 - Desechos de amianto (polvo y fibras).</t>
  </si>
  <si>
    <t>A3010 - Desechos resultantes de la producción o el tratamiento de coque de petróleo y asfalto.</t>
  </si>
  <si>
    <t>A3020.1 - Aceite lubricante usado (ej. aceite lubricante mineral, sintético, hidráulico usado)</t>
  </si>
  <si>
    <t>A3020.2 - Elementos o materiales contaminados con aceite lubricante usado (ej. EPP, estopas, trapos, filtros, cauchos, aserrín, plásticos, grasas minerales, tapas casing)</t>
  </si>
  <si>
    <t>A3020.3 - Lodos, tierra o sedimentos impregnados de aceite lubricante usado</t>
  </si>
  <si>
    <t>A3020.4 - Mezclas de aceite lubricante usado con agua</t>
  </si>
  <si>
    <t>A3020.6 - Envases, recipientes, canecas, bidones o contenedores que contienen o que están contaminados con aceites usados</t>
  </si>
  <si>
    <t>A3020.7 - Otros desechos de mezclas de aceite y agua no clasificados previamente</t>
  </si>
  <si>
    <t>A3040 - Desechos de líquidos térmicos (transferencia de calor).</t>
  </si>
  <si>
    <t>A3050 - Desechos resultantes de la producción, preparación y utilización de resinas, látex, plastificantes o colas/adhesivos excepto los desechos especificados en la lista B (véase el apartado correspondiente en la lista B B4020).</t>
  </si>
  <si>
    <t>A3120 - Pelusas - fragmentos ligeros resultantes del desmenuzamiento.</t>
  </si>
  <si>
    <t>A3140 - Desechos de disolventes orgánicos no halogenados pero con exclusión de los desechos especificados en la lista B.</t>
  </si>
  <si>
    <t>A4010 - Desechos resultantes de la producción, preparación y utilización de productos farmacéuticos, pero con exclusión de los desechos especificados en la lista B.</t>
  </si>
  <si>
    <t>A4020.1 - Desechos clínicos y afines ANATOMOPATOLÓGICOS</t>
  </si>
  <si>
    <t>A4020.2 - Desechos clínicos y afines BIOSANITARIOS</t>
  </si>
  <si>
    <t>A4020.3 - Desechos clínicos y afines CORTOPUNZANTES</t>
  </si>
  <si>
    <t>A4020.4 - Desechos clínicos y afines DE ANIMALES</t>
  </si>
  <si>
    <t>A4030.1 - Plaguicidas, biocidas, productos fitofarmacéuticos obsoletos (ej. fuera de especificaciones, caducados o en desuso)</t>
  </si>
  <si>
    <t>A4030.2 - Elementos o materiales contaminados con plaguicidas, biocidas, productos fitofarmacéuticos (ej. EPP, estopas, trapos, cauchos, aserrín, arena, materiales de embalaje)</t>
  </si>
  <si>
    <t>A4030.5 - Envases, recipientes, canecas, bidones o contenedores que contienen o que están contaminados con plaguicidas, biocidas o productos fitofarmacéuticos</t>
  </si>
  <si>
    <t>A4040 - Desechos resultantes de la fabricación, preparación y utilización de productos químicos para la preservación de la madera .</t>
  </si>
  <si>
    <t>A4060.1 - Lodos y cortes de perforación base aceite, borras y lodos aceitosos</t>
  </si>
  <si>
    <t>A4060.2 - Elementos o materiales contaminados con hidrocarburos (ej. EPP, estopas, textiles, plásticos, caucho, sierras, geomembranas).</t>
  </si>
  <si>
    <t>A4060.3 - Sólidos o semisólidos impregnados con hidrocarburo (ej. tierra, suelo, arena)</t>
  </si>
  <si>
    <t>A4060.4 - Mezclas o emulsiones líquidas de agua con hidrocarburo con contenido de sólidos &lt;15% e hidrocarburo &gt;3%)</t>
  </si>
  <si>
    <t>A4060.5 - Envases, recipientes, canecas, bidones o contenedores que contienen o que están contaminados con hidrocarburos</t>
  </si>
  <si>
    <t>A4060.6 - Otros desechos de mezclas y emulsiones de hidrocarburos y agua no clasificados previamente</t>
  </si>
  <si>
    <t>A4070 - Desechos resultantes de la producción, preparación y utilización de tintas, colorantes, pigmentos, pinturas, lacas o barnices, con exclusión de los desechos especificados en la lista B (véase el apartado correspondiente de la lista B B4010).</t>
  </si>
  <si>
    <t>A4090 - Desechos de soluciones ácidas o básicas, distintas de las especificadas en el apartado correspondiente de la lista B (véase el apartado correspondiente de la lista B B2120).</t>
  </si>
  <si>
    <t>A4100 - Desechos resultantes de la utilización de dispositivos de control de la contaminación industrial para la depuración de los gases industriales, pero con exclusión de los desechos especificados en la lista B.</t>
  </si>
  <si>
    <t>A4120 - Desechos que contienen, consisten o están contaminados con peróxidos</t>
  </si>
  <si>
    <t>A4130.1 - Otros envases, recipientes, canecas, bidones o contenedores que contienen o que están contaminados con productos o sustancias químicas peligrosas, DIFERENTES a plaguicidas, biocidas, productos fitofarmacéuticos (Y4.5/A4030.5), hidrocarburos (Y9.5/A4060.5), aceites usados (Y8.6/A3020.6), PCB (Y10.4/A3180.4), sustancias CFC, HCFC, HFC y halones (Y45.6).</t>
  </si>
  <si>
    <t>A4140 - Desechos consistentes o que contienen productos químicos que no responden a las especificaciones o caducados correspondientes a las categorías del anexo I, y que muestran las características peligrosas del Anexo III.</t>
  </si>
  <si>
    <t>A4150 - Sustancias químicas de desecho, no identificadas o nuevas, resultantes de la investigación y el desarrollo o de las actividades de enseñanza y cuyos efectos en el ser humano o el medio ambiente no se conozcan.</t>
  </si>
  <si>
    <t>A4160 - Carbono activado consumido no incluido en la lista B (véase el correspondiente apartado de la lista B B2060).</t>
  </si>
  <si>
    <t>TOTAL (kg)</t>
  </si>
  <si>
    <t>Actividad Productiva CIIU 4.0 A.C.</t>
  </si>
  <si>
    <t>0111 - Cultivo de cereales (excepto arroz), legumbres y semillas oleaginosas</t>
  </si>
  <si>
    <t>0121 - Cultivo de frutas tropicales y subtropicales</t>
  </si>
  <si>
    <t>0124 - Cultivo de caña de azúcar</t>
  </si>
  <si>
    <t>0144 - Cría de ganado porcino</t>
  </si>
  <si>
    <t>0145 - Cría de aves de corral</t>
  </si>
  <si>
    <t>0150 - Explotación mixta (agrícola y pecuaria)</t>
  </si>
  <si>
    <t>0161 - Actividades de apoyo a la agricultura</t>
  </si>
  <si>
    <t>0210 - Silvicultura y otras actividades forestales</t>
  </si>
  <si>
    <t>0811 - Extracción de piedra, arena, arcillas comunes, yeso y anhidrita</t>
  </si>
  <si>
    <t>0812 - Extracción de arcillas de uso industrial, caliza, caolín y bentonitas</t>
  </si>
  <si>
    <t>0910 - Actividades de apoyo para la extracción de petróleo y de gas natural</t>
  </si>
  <si>
    <t>1011 - Procesamiento y conservación de carne y productos cárnicos</t>
  </si>
  <si>
    <t>1012 - Procesamiento y conservación de pescados, crustáceos y moluscos</t>
  </si>
  <si>
    <t>1020 - Procesamiento y conservación de frutas, legumbres, hortalizas y tubérculos</t>
  </si>
  <si>
    <t>1030 - Elaboración de aceites y grasas de origen vegetal y animal</t>
  </si>
  <si>
    <t>1040 - Elaboración de productos lácteos</t>
  </si>
  <si>
    <t>1051 - Elaboración de productos de molinería</t>
  </si>
  <si>
    <t>1061 - Trilla de café</t>
  </si>
  <si>
    <t>1062 - Descafeinado, tostión y molienda del café</t>
  </si>
  <si>
    <t>1071 - Elaboración y refinación de azúcar</t>
  </si>
  <si>
    <t>1072 - Elaboración de panela</t>
  </si>
  <si>
    <t>1081 - Elaboración de productos de panadería</t>
  </si>
  <si>
    <t>1082 - Elaboración de cacao, chocolate y productos de confitería</t>
  </si>
  <si>
    <t>1089 - Elaboración de otros productos alimenticios n.c.p.</t>
  </si>
  <si>
    <t>1090 - Elaboración de alimentos preparados para animales</t>
  </si>
  <si>
    <t>1102 - Elaboración de bebidas fermentadas no destiladas</t>
  </si>
  <si>
    <t>1103 - Producción de malta, elaboración de cervezas y otras bebidas malteadas</t>
  </si>
  <si>
    <t>1104 - Elaboración de bebidas no alcohólicas, producción de aguas minerales y otras aguas embotelladas</t>
  </si>
  <si>
    <t>1311 - Preparación e hilatura de fibras textiles</t>
  </si>
  <si>
    <t>1399 - Fabricación de otros artículos textiles n.c.p.</t>
  </si>
  <si>
    <t>1410 - Confección de prendas de vestir, excepto prendas de piel</t>
  </si>
  <si>
    <t>1511 - Curtido y recurtido de cueros; recurtido y teñido de pieles</t>
  </si>
  <si>
    <t>1521 - Fabricación de calzado de cuero y piel, con cualquier tipo de suela</t>
  </si>
  <si>
    <t>1522 - Fabricación de otros tipos de calzado, excepto calzado de cuero y piel</t>
  </si>
  <si>
    <t>1610 - Aserrado, acepillado e impregnación de la madera</t>
  </si>
  <si>
    <t>1640 - Fabricación de recipientes de madera</t>
  </si>
  <si>
    <t>1690 - Fabricación de otros productos de madera; fabricación de artículos de corcho, cestería y espartería</t>
  </si>
  <si>
    <t>1701 - Fabricación de pulpas (pastas) celulósicas; papel y cartón</t>
  </si>
  <si>
    <t>1702 - Fabricación de papel y cartón ondulado (corrugado); fabricación de envases, empaques y de embalajes de papel y cartón</t>
  </si>
  <si>
    <t>1709 - Fabricación de otros artículos de papel y cartón</t>
  </si>
  <si>
    <t>1811 - Actividades de impresión</t>
  </si>
  <si>
    <t>1812 - Actividades de servicios relacionados con la impresión</t>
  </si>
  <si>
    <t>2011 - Fabricación de sustancias y productos químicos básicos</t>
  </si>
  <si>
    <t>2012 - Fabricación de abonos y compuestos inorgánicos nitrogenados</t>
  </si>
  <si>
    <t>2013 - Fabricación de plásticos en formas primarias</t>
  </si>
  <si>
    <t>2021 - Fabricación de plaguicidas y otros productos químicos de uso agropecuario</t>
  </si>
  <si>
    <t>2022 - Fabricación de pinturas, barnices y revestimientos similares, tintas para impresión y masillas</t>
  </si>
  <si>
    <t>2023 - Fabricación de jabones y detergentes, preparados para limpiar y pulir; perfumes y preparados de tocador</t>
  </si>
  <si>
    <t>2029 - Fabricación de otros productos químicos n.c.p.</t>
  </si>
  <si>
    <t>2100 - Fabricación de productos farmacéuticos, sustancias químicas medicinales y productos botánicos de uso farmacéutico</t>
  </si>
  <si>
    <t>2211 - Fabricación de llantas y neumáticos de caucho</t>
  </si>
  <si>
    <t>2212 - Reencauche de llantas usadas</t>
  </si>
  <si>
    <t>2219 - Fabricación de formas básicas de caucho y otros productos de caucho n.c.p.</t>
  </si>
  <si>
    <t>2221 - Fabricación de formas básicas de plástico</t>
  </si>
  <si>
    <t>2229 - Fabricación de artículos de plástico n.c.p.</t>
  </si>
  <si>
    <t>2310 - Fabricación de vidrio y productos de vidrio</t>
  </si>
  <si>
    <t>2393 - Fabricación de otros productos de cerámica y porcelana</t>
  </si>
  <si>
    <t>2394 - Fabricación de cemento, cal y yeso</t>
  </si>
  <si>
    <t>2395 - Fabricación de artículos de hormigón, cemento y yeso</t>
  </si>
  <si>
    <t>2399 - Fabricación de otros productos minerales no metálicos n.c.p.</t>
  </si>
  <si>
    <t>2410 - Industrias básicas de hierro y de acero</t>
  </si>
  <si>
    <t>2429 - Industrias básicas de otros metales no ferrosos</t>
  </si>
  <si>
    <t>2431 - Fundición de hierro y de acero</t>
  </si>
  <si>
    <t>2432 - Fundición de metales no ferrosos</t>
  </si>
  <si>
    <t>2511 - Fabricación de productos metálicos para uso estructural</t>
  </si>
  <si>
    <t>2512 - Fabricación de tanques, depósitos y recipientes de metal, excepto los utilizados para el envase o el transporte de mercancías</t>
  </si>
  <si>
    <t>2513 - Fabricación de generadores de vapor, excepto calderas de agua caliente para calefacción central</t>
  </si>
  <si>
    <t>2599 - Fabricación de otros productos elaborados de metal n.c.p.</t>
  </si>
  <si>
    <t>2711 - Fabricación de motores, generadores y transformadores eléctricos</t>
  </si>
  <si>
    <t>2712 - Fabricación de aparatos de distribución y control de la energía eléctrica</t>
  </si>
  <si>
    <t>2720 - Fabricación de pilas, baterías y acumuladores eléctricos</t>
  </si>
  <si>
    <t>2740 - Fabricación de equipos eléctricos de iluminación</t>
  </si>
  <si>
    <t>2790 - Fabricación de otros tipos de equipo eléctrico n.c.p.</t>
  </si>
  <si>
    <t>2819 - Fabricación de otros tipos de maquinaria y equipo de uso general n.c.p.</t>
  </si>
  <si>
    <t>2829 - Fabricación de otros tipos de maquinaria y equipo de uso especial n.c.p.</t>
  </si>
  <si>
    <t>2920 - Fabricación de carrocerías para vehículos automotores; fabricación de remolques y semirremolques</t>
  </si>
  <si>
    <t>2930 - Fabricación de partes, piezas (autopartes) y accesorios (lujos) para vehículos automotores</t>
  </si>
  <si>
    <t>3091 - Fabricación de motocicletas</t>
  </si>
  <si>
    <t>3110 - Fabricación de muebles</t>
  </si>
  <si>
    <t>3290 - Otras industrias manufactureras n.c.p.</t>
  </si>
  <si>
    <t>3311 - Mantenimiento y reparación especializado de productos elaborados en metal</t>
  </si>
  <si>
    <t>3312 - Mantenimiento y reparación especializado de maquinaria y equipo</t>
  </si>
  <si>
    <t>3314 - Mantenimiento y reparación especializado de equipo eléctrico</t>
  </si>
  <si>
    <t>3511 - Generación de energía eléctrica</t>
  </si>
  <si>
    <t>3512 - Transmisión de energía eléctrica</t>
  </si>
  <si>
    <t>3520 - Producción de gas; distribución de combustibles gaseosos por tuberías</t>
  </si>
  <si>
    <t>3600 - Captación, tratamiento y distribución de agua</t>
  </si>
  <si>
    <t>3700 - Evacuación y tratamiento de aguas residuales</t>
  </si>
  <si>
    <t>3811 - Recolección de desechos no peligrosos</t>
  </si>
  <si>
    <t>3821 - Tratamiento y disposición de desechos no peligrosos</t>
  </si>
  <si>
    <t>3822 - Tratamiento y disposición de desechos peligrosos</t>
  </si>
  <si>
    <t>3830 - Recuperación de materiales</t>
  </si>
  <si>
    <t>3900 - Actividades de saneamiento ambiental y otros servicios de gestión de desechos</t>
  </si>
  <si>
    <t>4210 - Construcción de carreteras y vías de ferrocarril</t>
  </si>
  <si>
    <t>4290 - Construcción de otras obras de ingeniería civil</t>
  </si>
  <si>
    <t>4321 - Instalaciones eléctricas</t>
  </si>
  <si>
    <t>4322 - Instalaciones de fontanería, calefacción y aire acondicionado</t>
  </si>
  <si>
    <t>4390 - Otras actividades especializadas para la construcción de edificios y obras de ingeniería civil</t>
  </si>
  <si>
    <t>4511 - Comercio de vehículos automotores nuevos</t>
  </si>
  <si>
    <t>4520 - Mantenimiento y reparación de vehículos automotores</t>
  </si>
  <si>
    <t>4530 - Comercio de partes, piezas (autopartes) y accesorios (lujos) para vehículos automotores</t>
  </si>
  <si>
    <t>4541 - Comercio de motocicletas y de sus partes, piezas y accesorios</t>
  </si>
  <si>
    <t>4542 - Mantenimiento y reparación de motocicletas y de sus partes y piezas</t>
  </si>
  <si>
    <t>4620 - Comercio al por mayor de materias primas agropecuarias; animales vivos</t>
  </si>
  <si>
    <t>4631 - Comercio al por mayor de productos alimenticios</t>
  </si>
  <si>
    <t>4645 - Comercio al por mayor de productos farmacéuticos, medicinales, cosméticos y de tocador</t>
  </si>
  <si>
    <t>4649 - Comercio al por mayor de otros utensilios domésticos n.c.p.</t>
  </si>
  <si>
    <t>4653 - Comercio al por mayor de maquinaria y equipo agropecuarios</t>
  </si>
  <si>
    <t>4659 - Comercio al por mayor de otros tipos de maquinaria y equipo n.c.p.</t>
  </si>
  <si>
    <t>4661 - Comercio al por mayor de combustibles sólidos, líquidos, gaseosos y productos conexos</t>
  </si>
  <si>
    <t>4663 - Comercio al por mayor de materiales de construcción, artículos de ferretería, pinturas, productos de vidrio, equipo y materiales de fontanería y calefacción</t>
  </si>
  <si>
    <t>4664 - Comercio al por mayor de productos químicos básicos, cauchos y plásticos en formas primarias y productos químicos de uso agropecuario</t>
  </si>
  <si>
    <t>4665 - Comercio al por mayor de desperdicios, desechos y chatarra</t>
  </si>
  <si>
    <t>4669 - Comercio al por mayor de otros productos n.c.p.</t>
  </si>
  <si>
    <t>4690 - Comercio al por mayor no especializado</t>
  </si>
  <si>
    <t>4711 - Comercio al por menor en establecimientos no especializados con surtido compuesto principalmente por alimentos, bebidas (alcohólicas y no alcohólicas) o tabaco</t>
  </si>
  <si>
    <t>4719 - Comercio al por menor en establecimientos no especializados, con surtido compuesto principalmente por productos diferentes de alimentos (víveres en general), bebidas (alcohólicas y no alcohólicas) y tabaco</t>
  </si>
  <si>
    <t>4731 - Comercio al por menor de combustible para automotores</t>
  </si>
  <si>
    <t>4732 - Comercio al por menor de lubricantes (aceites, grasas), aditivos y productos de limpieza para vehículos automotores</t>
  </si>
  <si>
    <t>4741 - Comercio al por menor de computadores, equipos periféricos, programas de informática y equipos de telecomunicaciones en establecimientos especializados</t>
  </si>
  <si>
    <t>4752 - Comercio al por menor de artículos de ferretería, pinturas y productos de vidrio en establecimientos especializados</t>
  </si>
  <si>
    <t>4773 - Comercio al por menor de productos farmacéuticos y medicinales, cosméticos y artículos de tocador en establecimientos especializados</t>
  </si>
  <si>
    <t>4774 - Comercio al por menor de otros productos nuevos en establecimientos especializados</t>
  </si>
  <si>
    <t>4921 - Transporte de pasajeros</t>
  </si>
  <si>
    <t>4923 - Transporte de carga por carretera</t>
  </si>
  <si>
    <t>4930 - Transporte por tuberías</t>
  </si>
  <si>
    <t>5111 - Transporte aéreo nacional de pasajeros</t>
  </si>
  <si>
    <t>5122 - Transporte aéreo internacional de carga</t>
  </si>
  <si>
    <t>5210 - Almacenamiento y depósito</t>
  </si>
  <si>
    <t>5221 - Actividades de estaciones, vías y servicios complementarios para el transporte terrestre</t>
  </si>
  <si>
    <t>5222 - Actividades de puertos y servicios complementarios para el transporte acuático</t>
  </si>
  <si>
    <t>5223 - Actividades de aeropuertos, servicios de navegación aérea y demás actividades conexas al transporte aéreo</t>
  </si>
  <si>
    <t>5224 - Manipulación de carga</t>
  </si>
  <si>
    <t>5229 - Otras actividades complementarias al transporte</t>
  </si>
  <si>
    <t>5511 - Alojamiento en hoteles</t>
  </si>
  <si>
    <t>5530 - Servicio de estancia por horas</t>
  </si>
  <si>
    <t>5611 - Expendio a la mesa de comidas preparadas</t>
  </si>
  <si>
    <t>6810 - Actividades inmobiliarias realizadas con bienes propios o arrendados</t>
  </si>
  <si>
    <t>7110 - Actividades de arquitectura e ingeniería y otras actividades conexas de consultoría técnica</t>
  </si>
  <si>
    <t>7120 - Ensayos y análisis técnicos</t>
  </si>
  <si>
    <t>7210 - Investigaciones y desarrollo experimental en el campo de las ciencias naturales y la ingeniería</t>
  </si>
  <si>
    <t>7490 - Otras actividades profesionales, científicas y técnicas n.c.p.</t>
  </si>
  <si>
    <t>7500 - Actividades veterinarias</t>
  </si>
  <si>
    <t>7730 - Alquiler y arrendamiento de otros tipos de maquinaria, equipo y bienes tangibles n.c.p.</t>
  </si>
  <si>
    <t>8010 - Actividades de seguridad privada</t>
  </si>
  <si>
    <t>8292 - Actividades de envase y empaque</t>
  </si>
  <si>
    <t>8299 - Otras actividades de servicio de apoyo a las empresas n.c.p.</t>
  </si>
  <si>
    <t>8422 - Actividades de defensa</t>
  </si>
  <si>
    <t>8424 - Administración de justicia</t>
  </si>
  <si>
    <t>8430 - Actividades de planes de seguridad social de afiliación obligatoria</t>
  </si>
  <si>
    <t>8523 - Educación media técnica</t>
  </si>
  <si>
    <t>8543 - Educación de instituciones universitarias o de escuelas tecnológicas</t>
  </si>
  <si>
    <t>8544 - Educación de universidades</t>
  </si>
  <si>
    <t>8610 - Actividades de hospitales y clínicas, con internación</t>
  </si>
  <si>
    <t>8621 - Actividades de la práctica médica, sin internación</t>
  </si>
  <si>
    <t>8622 - Actividades de la práctica odontológica</t>
  </si>
  <si>
    <t>8691 - Actividades de apoyo diagnóstico</t>
  </si>
  <si>
    <t>8692 - Actividades de apoyo terapéutico</t>
  </si>
  <si>
    <t>8699 - Otras actividades de atención de la salud humana</t>
  </si>
  <si>
    <t>8710 - Actividades de atención residencial medicalizada de tipo general</t>
  </si>
  <si>
    <t>9103 - Actividades de jardines botánicos, zoológicos y reservas naturales</t>
  </si>
  <si>
    <t>9491 - Actividades de asociaciones religiosas</t>
  </si>
  <si>
    <t>9499 - Actividades de otras asociaciones n.c.p.</t>
  </si>
  <si>
    <t>9603 - Pompas fúnebres y actividades relacionadas</t>
  </si>
  <si>
    <t>Municipio</t>
  </si>
  <si>
    <t>ALCALA</t>
  </si>
  <si>
    <t>ANDALUCIA</t>
  </si>
  <si>
    <t>ANSERMANUEVO</t>
  </si>
  <si>
    <t>ARGELIA</t>
  </si>
  <si>
    <t>BOLIVAR</t>
  </si>
  <si>
    <t>BUENAVENTURA</t>
  </si>
  <si>
    <t>BUGALAGRANDE</t>
  </si>
  <si>
    <t>CAICEDONIA</t>
  </si>
  <si>
    <t>CALI</t>
  </si>
  <si>
    <t>CALIMA</t>
  </si>
  <si>
    <t>CANDELARIA</t>
  </si>
  <si>
    <t>CARTAGO</t>
  </si>
  <si>
    <t>DAGUA</t>
  </si>
  <si>
    <t>EL AGUILA</t>
  </si>
  <si>
    <t>EL CAIRO</t>
  </si>
  <si>
    <t>EL CERRITO</t>
  </si>
  <si>
    <t>EL DOVIO</t>
  </si>
  <si>
    <t>FLORIDA</t>
  </si>
  <si>
    <t>GINEBRA</t>
  </si>
  <si>
    <t>GUACARI</t>
  </si>
  <si>
    <t>LA CUMBRE</t>
  </si>
  <si>
    <t>LA UNION</t>
  </si>
  <si>
    <t>LA VICTORIA</t>
  </si>
  <si>
    <t>OBANDO</t>
  </si>
  <si>
    <t>PALMIRA</t>
  </si>
  <si>
    <t>PRADERA</t>
  </si>
  <si>
    <t>RESTREPO</t>
  </si>
  <si>
    <t>RIOFRIO</t>
  </si>
  <si>
    <t>ROLDANILLO</t>
  </si>
  <si>
    <t>SAN PEDRO</t>
  </si>
  <si>
    <t>SEVILLA</t>
  </si>
  <si>
    <t>TORO</t>
  </si>
  <si>
    <t>TRUJILLO</t>
  </si>
  <si>
    <t>ULLOA</t>
  </si>
  <si>
    <t>VERSALLES</t>
  </si>
  <si>
    <t>VIJES</t>
  </si>
  <si>
    <t>YOTOCO</t>
  </si>
  <si>
    <t>YUMBO</t>
  </si>
  <si>
    <t>ZARZAL</t>
  </si>
  <si>
    <t>Aprovechamiento</t>
  </si>
  <si>
    <t>Tratamiento</t>
  </si>
  <si>
    <t>Disposición Final</t>
  </si>
  <si>
    <t>OTR :: Otro</t>
  </si>
  <si>
    <t>R1 :: Utilización como combustible (diferente a la incineración) u otros medios de generar energía.</t>
  </si>
  <si>
    <t>R10 :: Tratamiento de suelos en beneficio de la agricultura o el mejoramiento ecológico</t>
  </si>
  <si>
    <t>R11 :: Utilización de materiales residuales resultantes de cualquiera de las operaciones numeradas de R1 a R10</t>
  </si>
  <si>
    <t>R12 :: Intercambio de desechos para someterlos a cualquiera de las operaciones numeradas de R1 a R11 (ej. mezcla, homogenización).</t>
  </si>
  <si>
    <t>R2 :: Recuperación o regeneración de disolventes (ej. destilación)</t>
  </si>
  <si>
    <t>R3 :: Reciclado o recuperación de sustancias orgánicas que no se utilizan como disolventes</t>
  </si>
  <si>
    <t>R4 :: Reciclado o recuperación de metales y compuestos metálicos (ej. refinación, pirometalurgia, hidrometalurgia).</t>
  </si>
  <si>
    <t>R5 :: Reciclado o recuperación de otras materias inorgánicas</t>
  </si>
  <si>
    <t>R6 :: Regeneración de ácidos o bases</t>
  </si>
  <si>
    <t>R7 :: Recuperación de componentes utilizados para reducir la contaminación</t>
  </si>
  <si>
    <t>R8 :: Recuperación de componentes provenientes de catalizadores</t>
  </si>
  <si>
    <t>R9 :: Regeneración u otra reutilización de aceites usados (ej. re-refinación)</t>
  </si>
  <si>
    <t>VARIOS</t>
  </si>
  <si>
    <t>D10.1 :: Térmico: Incineración</t>
  </si>
  <si>
    <t>D10.2 :: Térmico: Autoclavado</t>
  </si>
  <si>
    <t>D10.3 :: Térmico: Otros (ej. microondas, pirólisis)</t>
  </si>
  <si>
    <t>D8 :: Biológico (ej: bioremediación)</t>
  </si>
  <si>
    <t>D9 :: Físico-químico (ej: evaporación, secado, neutralización, precipitación)</t>
  </si>
  <si>
    <t>OTR :: Otros</t>
  </si>
  <si>
    <t>D5 :: Rellenos especialmente disenados (ej: relleno de seguridad o celda de seguridad).</t>
  </si>
  <si>
    <t>Micros</t>
  </si>
  <si>
    <t>Pequeños</t>
  </si>
  <si>
    <t>Medianos</t>
  </si>
  <si>
    <t>Grandes</t>
  </si>
  <si>
    <t>Total</t>
  </si>
  <si>
    <t>No. Generadores</t>
  </si>
  <si>
    <t>% Generadores</t>
  </si>
  <si>
    <t>Kg generados</t>
  </si>
  <si>
    <t>% de kg generados</t>
  </si>
  <si>
    <t>Tipo generador</t>
  </si>
  <si>
    <t>Total (kg)</t>
  </si>
  <si>
    <t>Total (ton)</t>
  </si>
  <si>
    <t>Y31</t>
  </si>
  <si>
    <t>Y8.1</t>
  </si>
  <si>
    <t>Y18</t>
  </si>
  <si>
    <t>Y1.2</t>
  </si>
  <si>
    <t>Y35</t>
  </si>
  <si>
    <t>Y12</t>
  </si>
  <si>
    <t>Y6</t>
  </si>
  <si>
    <t>A4060.4</t>
  </si>
  <si>
    <t>Y2</t>
  </si>
  <si>
    <t>Y9.4</t>
  </si>
  <si>
    <t>Y9.2</t>
  </si>
  <si>
    <t>Y9.1</t>
  </si>
  <si>
    <t>A4140</t>
  </si>
  <si>
    <t>Y34</t>
  </si>
  <si>
    <t>A1160</t>
  </si>
  <si>
    <t>Y8.2</t>
  </si>
  <si>
    <t>A4060.1</t>
  </si>
  <si>
    <t>Y22</t>
  </si>
  <si>
    <t>Y9.6</t>
  </si>
  <si>
    <t>Y36</t>
  </si>
  <si>
    <t>Y1.1</t>
  </si>
  <si>
    <t>A4060.2</t>
  </si>
  <si>
    <t>Y13</t>
  </si>
  <si>
    <t>Y9.3</t>
  </si>
  <si>
    <t>Y3</t>
  </si>
  <si>
    <t>A3020.1</t>
  </si>
  <si>
    <t>Y17</t>
  </si>
  <si>
    <t>A1120</t>
  </si>
  <si>
    <t>A4070</t>
  </si>
  <si>
    <t>Y8.7</t>
  </si>
  <si>
    <t>Y14</t>
  </si>
  <si>
    <t>Y1.3</t>
  </si>
  <si>
    <t>Y42</t>
  </si>
  <si>
    <t>A3020.2</t>
  </si>
  <si>
    <t>A4090</t>
  </si>
  <si>
    <t>Y23</t>
  </si>
  <si>
    <t>Y16</t>
  </si>
  <si>
    <t>Y4.6</t>
  </si>
  <si>
    <t>A4020.2</t>
  </si>
  <si>
    <t>Y8.6</t>
  </si>
  <si>
    <t>Y29.2</t>
  </si>
  <si>
    <t>Y8.5</t>
  </si>
  <si>
    <t>A1050</t>
  </si>
  <si>
    <t>Y8.3</t>
  </si>
  <si>
    <t>A3140</t>
  </si>
  <si>
    <t>A4150</t>
  </si>
  <si>
    <t>Y21</t>
  </si>
  <si>
    <t>A4010</t>
  </si>
  <si>
    <t>A4020.4</t>
  </si>
  <si>
    <t>A4030.5</t>
  </si>
  <si>
    <t>A4100</t>
  </si>
  <si>
    <t>A3050</t>
  </si>
  <si>
    <t>Y4.5</t>
  </si>
  <si>
    <t>A4020.1</t>
  </si>
  <si>
    <t>Y9.5</t>
  </si>
  <si>
    <t>A2030</t>
  </si>
  <si>
    <t>Y10.1</t>
  </si>
  <si>
    <t>A4060.3</t>
  </si>
  <si>
    <t>Y4.2</t>
  </si>
  <si>
    <t>A2050</t>
  </si>
  <si>
    <t>Y26</t>
  </si>
  <si>
    <t>Y8.4</t>
  </si>
  <si>
    <t>Y4.1</t>
  </si>
  <si>
    <t>A4160</t>
  </si>
  <si>
    <t>Y5</t>
  </si>
  <si>
    <t>Y45.6</t>
  </si>
  <si>
    <t>A4020.3</t>
  </si>
  <si>
    <t>Y4.4</t>
  </si>
  <si>
    <t>A3040</t>
  </si>
  <si>
    <t>A3020.6</t>
  </si>
  <si>
    <t>Y29.1</t>
  </si>
  <si>
    <t>A1170</t>
  </si>
  <si>
    <t>Y29.3</t>
  </si>
  <si>
    <t>A4060.6</t>
  </si>
  <si>
    <t>A3010</t>
  </si>
  <si>
    <t>Y39</t>
  </si>
  <si>
    <t>Y10.5</t>
  </si>
  <si>
    <t>Y4.3</t>
  </si>
  <si>
    <t>A4030.1</t>
  </si>
  <si>
    <t>Y32</t>
  </si>
  <si>
    <t>A4120</t>
  </si>
  <si>
    <t>A4060.5</t>
  </si>
  <si>
    <t>A4040</t>
  </si>
  <si>
    <t>A3020.4</t>
  </si>
  <si>
    <t>A2010</t>
  </si>
  <si>
    <t>A3020.7</t>
  </si>
  <si>
    <t>A3020.3</t>
  </si>
  <si>
    <t>A1080</t>
  </si>
  <si>
    <t>Y45.7</t>
  </si>
  <si>
    <t>Y19</t>
  </si>
  <si>
    <t>Y29</t>
  </si>
  <si>
    <t>Y41.2</t>
  </si>
  <si>
    <t>A1060</t>
  </si>
  <si>
    <t>Y15</t>
  </si>
  <si>
    <t>A4030.2</t>
  </si>
  <si>
    <t>A1020</t>
  </si>
  <si>
    <t>Y1.4</t>
  </si>
  <si>
    <t>A1040</t>
  </si>
  <si>
    <t>A1030</t>
  </si>
  <si>
    <t>A3120</t>
  </si>
  <si>
    <t>Sólido/Semisólido</t>
  </si>
  <si>
    <t>Líquido</t>
  </si>
  <si>
    <t>Gaseoso</t>
  </si>
  <si>
    <t>A1180</t>
  </si>
  <si>
    <t xml:space="preserve">Sólido/Semisólido </t>
  </si>
  <si>
    <t>O124</t>
  </si>
  <si>
    <t>BUGA</t>
  </si>
  <si>
    <t>JAMUNDÍ</t>
  </si>
  <si>
    <t>TULUÁ</t>
  </si>
  <si>
    <t>Almacenamiento</t>
  </si>
  <si>
    <t>A1010</t>
  </si>
  <si>
    <t>A4130.1</t>
  </si>
  <si>
    <t>Otro</t>
  </si>
  <si>
    <t xml:space="preserve">R1  </t>
  </si>
  <si>
    <t xml:space="preserve">R10  </t>
  </si>
  <si>
    <t xml:space="preserve">R11  </t>
  </si>
  <si>
    <t xml:space="preserve">R12  </t>
  </si>
  <si>
    <t xml:space="preserve">R2  </t>
  </si>
  <si>
    <t xml:space="preserve">R3  </t>
  </si>
  <si>
    <t xml:space="preserve">R4  </t>
  </si>
  <si>
    <t xml:space="preserve">R5   </t>
  </si>
  <si>
    <t xml:space="preserve">R6  </t>
  </si>
  <si>
    <t xml:space="preserve">R7   </t>
  </si>
  <si>
    <t xml:space="preserve">R8  </t>
  </si>
  <si>
    <t xml:space="preserve">R9  </t>
  </si>
  <si>
    <t>Incineración</t>
  </si>
  <si>
    <t xml:space="preserve"> Autoclave</t>
  </si>
  <si>
    <t>Microondas, pirólisis</t>
  </si>
  <si>
    <t xml:space="preserve"> Biológico</t>
  </si>
  <si>
    <t>Físico-químico</t>
  </si>
  <si>
    <t>Otros</t>
  </si>
  <si>
    <t>A1040 - Desechos que tengan como constituyentes: - Carbonilos de metal.</t>
  </si>
  <si>
    <t>A1030 - Desechos que tengan como constituyentes o contaminantes cualquiera de las sustancias siguientes:</t>
  </si>
  <si>
    <t>Y1.4 - Desechos de ANIMALES</t>
  </si>
  <si>
    <t>A3120 - Pelusas</t>
  </si>
  <si>
    <t>ÍNDICE</t>
  </si>
  <si>
    <t>Ítem</t>
  </si>
  <si>
    <t>Contenido</t>
  </si>
  <si>
    <t>Tamaño de los establecimientos según cantidad generada en el periodo de balance</t>
  </si>
  <si>
    <t>Cantidad de residuos peligrosos generada por corriente o tipo de residuo</t>
  </si>
  <si>
    <t>Cantidad de residuos peligrosos generada por los tipos de residuos de manejo especial</t>
  </si>
  <si>
    <t>Cantidad de residuos peligrosos generada por CIIU o actividad económica</t>
  </si>
  <si>
    <t xml:space="preserve">Cantidad de residuos peligrosos generada por municipio </t>
  </si>
  <si>
    <t>Cantidad de residuos peligrosos por actividad económica según el tipo de manejo del residuo</t>
  </si>
  <si>
    <t>Cantidad de residuos peligrosos almacenada según corriente de residuo</t>
  </si>
  <si>
    <t>Cantidad de residuos peligrosos aprovechada según corriente de residuo</t>
  </si>
  <si>
    <t xml:space="preserve">Cantidad de residuos peligrosos según tipo de aprovechamiento </t>
  </si>
  <si>
    <t>Cantidad de residuos peligrosos tratada según corriente de residuo</t>
  </si>
  <si>
    <t>Cantidad de residuos peligrosos según tipo de tratamiento</t>
  </si>
  <si>
    <t>Cantidad de residuos peligrosos dispuesta según corriente de residuo</t>
  </si>
  <si>
    <t>Cantidad de residuos peligrosos según tipo de disposición final</t>
  </si>
  <si>
    <r>
      <t xml:space="preserve">                                      </t>
    </r>
    <r>
      <rPr>
        <b/>
        <sz val="12"/>
        <color theme="1"/>
        <rFont val="Arial"/>
        <family val="2"/>
      </rPr>
      <t xml:space="preserve">    REGISTRO DE GENERADORES DE RESIDUOS PELIGROSOS EN EL VALLE DEL CAUCA EN JURISDICCIÓN DE LA CVC
INFORME REGIONAL DE GESTIÓN PERIODO DE BALANCE 2021
Santiago de Cali, 2022</t>
    </r>
  </si>
  <si>
    <r>
      <t xml:space="preserve">                                      </t>
    </r>
    <r>
      <rPr>
        <b/>
        <sz val="11"/>
        <color theme="1"/>
        <rFont val="Calibri"/>
        <family val="2"/>
        <scheme val="minor"/>
      </rPr>
      <t xml:space="preserve">     REGISTRO DE GENERADORES DE RESIDUOS PELIGROSOS EN EL VALLE DEL CAUCA 
                                                   EN JURISDICCIÓN DE LA CVC
                                      INFORME REGIONAL DE GESTIÓN PERIODO DE BALANCE 2021</t>
    </r>
  </si>
  <si>
    <r>
      <t xml:space="preserve">                                      </t>
    </r>
    <r>
      <rPr>
        <b/>
        <sz val="11"/>
        <rFont val="Calibri"/>
        <family val="2"/>
        <scheme val="minor"/>
      </rPr>
      <t xml:space="preserve">     REGISTRO DE GENERADORES DE RESIDUOS PELIGROSOS EN EL VALLE DEL CAUCA 
EN JURISDICCIÓN DE LA CVC
INFORME REGIONAL DE GESTIÓN PERIODO DE BALANCE 2021</t>
    </r>
  </si>
  <si>
    <r>
      <t xml:space="preserve">              </t>
    </r>
    <r>
      <rPr>
        <b/>
        <sz val="11"/>
        <rFont val="Calibri"/>
        <family val="2"/>
        <scheme val="minor"/>
      </rPr>
      <t>REGISTRO DE GENERADORES DE RESIDUOS PELIGROSOS EN EL VALLE DEL CAUCA 
EN JURISDICCIÓN DE LA CVC
INFORME REGIONAL DE GESTIÓN PERIODO DE BALANCE 2021</t>
    </r>
  </si>
  <si>
    <r>
      <t xml:space="preserve">      </t>
    </r>
    <r>
      <rPr>
        <b/>
        <sz val="11"/>
        <rFont val="Calibri"/>
        <family val="2"/>
        <scheme val="minor"/>
      </rPr>
      <t>REGISTRO DE GENERADORES DE RESIDUOS PELIGROSOS EN EL VALLE DEL CAUCA 
EN JURISDICCIÓN DE LA CVC
    INFORME REGIONAL DE GESTIÓN PERIODO DE BALANCE 2021</t>
    </r>
  </si>
  <si>
    <t>TOTAL (ton)</t>
  </si>
  <si>
    <r>
      <t xml:space="preserve">                   </t>
    </r>
    <r>
      <rPr>
        <b/>
        <sz val="11"/>
        <rFont val="Calibri"/>
        <family val="2"/>
        <scheme val="minor"/>
      </rPr>
      <t>REGISTRO DE GENERADORES DE RESIDUOS PELIGROSOS EN EL VALLE DEL CAUCA 
               EN JURISDICCIÓN DE LA CVC
                INFORME REGIONAL DE GESTIÓN PERIODO DE BALANCE 2021</t>
    </r>
  </si>
  <si>
    <t>REGISTRO DE GENERADORES DE RESIDUOS PELIGROSOS EN EL VALLE DEL CAUCA 
EN JURISDICCIÓN DE LA CVC
INFORME REGIONAL DE GESTIÓN PERIODO DE BALANCE 2021</t>
  </si>
  <si>
    <t xml:space="preserve"> REGISTRO DE GENERADORES DE RESIDUOS PELIGROSOS EN EL VALLE DEL CAUCA 
EN JURISDICCIÓN DE LA CVC
INFORME REGIONAL DE GESTIÓN PERIODO DE BALANCE 2021</t>
  </si>
  <si>
    <r>
      <t xml:space="preserve">            </t>
    </r>
    <r>
      <rPr>
        <b/>
        <sz val="11"/>
        <rFont val="Calibri"/>
        <family val="2"/>
        <scheme val="minor"/>
      </rPr>
      <t>REGISTRO DE GENERADORES DE RESIDUOS PELIGROSOS EN EL VALLE DEL CAUCA 
EN JURISDICCIÓN DE LA CVC
INFORME REGIONAL DE GESTIÓN PERIODO DE BALANCE 2021</t>
    </r>
  </si>
  <si>
    <r>
      <t xml:space="preserve">        </t>
    </r>
    <r>
      <rPr>
        <b/>
        <sz val="11"/>
        <rFont val="Calibri"/>
        <family val="2"/>
        <scheme val="minor"/>
      </rPr>
      <t>REGISTRO DE GENERADORES DE RESIDUOS PELIGROSOS EN EL VALLE DEL CAUCA 
EN JURISDICCIÓN DE LA CVC
INFORME REGIONAL DE GESTIÓN PERIODO DE BALANCE 2021</t>
    </r>
  </si>
  <si>
    <r>
      <t xml:space="preserve">             </t>
    </r>
    <r>
      <rPr>
        <b/>
        <sz val="11"/>
        <rFont val="Calibri"/>
        <family val="2"/>
        <scheme val="minor"/>
      </rPr>
      <t>REGISTRO DE GENERADORES DE RESIDUOS PELIGROSOS EN EL VALLE DEL CAUCA 
EN JURISDICCIÓN DE LA CVC
     INFORME REGIONAL DE GESTIÓN PERIODO DE BALANCE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</si>
</sst>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rgb="FFFF0000"/>
      <name val="Calibri"/>
      <family val="2"/>
      <scheme val="minor"/>
    </font>
    <font>
      <sz val="11"/>
      <name val="Calibri"/>
      <family val="2"/>
      <scheme val="minor"/>
    </font>
    <font>
      <sz val="6"/>
      <name val="Arial"/>
      <family val="2"/>
    </font>
    <font>
      <b/>
      <sz val="8"/>
      <name val="Arial"/>
      <family val="2"/>
    </font>
    <font>
      <b/>
      <sz val="10"/>
      <name val="Calibri"/>
      <family val="2"/>
      <scheme val="minor"/>
    </font>
    <font>
      <sz val="10"/>
      <name val="Calibri"/>
      <family val="2"/>
      <scheme val="minor"/>
    </font>
    <font>
      <sz val="8"/>
      <name val="Calibri"/>
      <family val="2"/>
      <scheme val="minor"/>
    </font>
    <font>
      <sz val="8"/>
      <name val="Arial"/>
      <family val="2"/>
    </font>
    <font>
      <sz val="8"/>
      <color rgb="FFFF0000"/>
      <name val="Arial"/>
      <family val="2"/>
    </font>
    <font>
      <sz val="8"/>
      <color rgb="FFFF0000"/>
      <name val="Calibri"/>
      <family val="2"/>
      <scheme val="minor"/>
    </font>
    <font>
      <b/>
      <sz val="6"/>
      <name val="Arial"/>
      <family val="2"/>
    </font>
    <font>
      <u/>
      <sz val="11"/>
      <color theme="10"/>
      <name val="Calibri"/>
      <family val="2"/>
      <scheme val="minor"/>
    </font>
    <font>
      <b/>
      <sz val="11"/>
      <color theme="1"/>
      <name val="Calibri"/>
      <family val="2"/>
      <scheme val="minor"/>
    </font>
    <font>
      <sz val="11"/>
      <color theme="0"/>
      <name val="Calibri"/>
      <family val="2"/>
      <scheme val="minor"/>
    </font>
    <font>
      <b/>
      <sz val="6"/>
      <color theme="1"/>
      <name val="Arial"/>
      <family val="2"/>
    </font>
    <font>
      <sz val="6"/>
      <color theme="1"/>
      <name val="Arial"/>
      <family val="2"/>
    </font>
    <font>
      <sz val="10"/>
      <color theme="1"/>
      <name val="Calibri"/>
      <family val="2"/>
      <scheme val="minor"/>
    </font>
    <font>
      <sz val="8"/>
      <color theme="1"/>
      <name val="Calibri"/>
      <family val="2"/>
      <scheme val="minor"/>
    </font>
    <font>
      <sz val="12"/>
      <color theme="1"/>
      <name val="Calibri Light"/>
      <family val="1"/>
      <scheme val="major"/>
    </font>
    <font>
      <b/>
      <sz val="12"/>
      <color theme="1"/>
      <name val="Arial"/>
      <family val="2"/>
    </font>
    <font>
      <b/>
      <sz val="20"/>
      <color theme="1"/>
      <name val="Arial"/>
      <family val="2"/>
    </font>
    <font>
      <sz val="14"/>
      <color theme="1"/>
      <name val="Arial"/>
      <family val="2"/>
    </font>
    <font>
      <u/>
      <sz val="14"/>
      <color theme="10"/>
      <name val="Calibri"/>
      <family val="2"/>
      <scheme val="minor"/>
    </font>
    <font>
      <b/>
      <sz val="11"/>
      <name val="Calibri"/>
      <family val="2"/>
      <scheme val="minor"/>
    </font>
    <font>
      <sz val="8"/>
      <color theme="0"/>
      <name val="Calibri"/>
      <family val="2"/>
      <scheme val="minor"/>
    </font>
    <font>
      <sz val="6"/>
      <color theme="0"/>
      <name val="Arial"/>
      <family val="2"/>
    </font>
    <font>
      <sz val="10"/>
      <color theme="0"/>
      <name val="Calibri"/>
      <family val="2"/>
      <scheme val="minor"/>
    </font>
    <font>
      <b/>
      <sz val="13"/>
      <color theme="1"/>
      <name val="Arial"/>
      <family val="2"/>
    </font>
    <font>
      <sz val="13"/>
      <color theme="1"/>
      <name val="Arial"/>
      <family val="2"/>
    </font>
    <font>
      <u/>
      <sz val="13"/>
      <color theme="1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84">
    <xf numFmtId="0" fontId="0" fillId="0" borderId="0" xfId="0"/>
    <xf numFmtId="0" fontId="2" fillId="2" borderId="0" xfId="0" applyFont="1" applyFill="1"/>
    <xf numFmtId="0" fontId="0" fillId="0" borderId="1" xfId="0" applyBorder="1" applyAlignment="1">
      <alignment horizont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2" fontId="0" fillId="0" borderId="1" xfId="0" applyNumberFormat="1" applyBorder="1" applyAlignment="1">
      <alignment horizontal="center"/>
    </xf>
    <xf numFmtId="0" fontId="7" fillId="2" borderId="0" xfId="0" applyFont="1" applyFill="1"/>
    <xf numFmtId="0" fontId="10" fillId="2" borderId="0" xfId="0" applyFont="1" applyFill="1"/>
    <xf numFmtId="0" fontId="4" fillId="2" borderId="1" xfId="0" applyFont="1" applyFill="1" applyBorder="1" applyAlignment="1">
      <alignment horizontal="center" vertical="center" wrapText="1"/>
    </xf>
    <xf numFmtId="0" fontId="7" fillId="2" borderId="1" xfId="0" applyFont="1" applyFill="1" applyBorder="1"/>
    <xf numFmtId="0" fontId="8"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10" fillId="2" borderId="1" xfId="0" applyFont="1" applyFill="1" applyBorder="1"/>
    <xf numFmtId="0" fontId="8" fillId="2" borderId="1" xfId="0" applyFont="1" applyFill="1" applyBorder="1" applyAlignment="1">
      <alignment vertical="center" wrapText="1"/>
    </xf>
    <xf numFmtId="164" fontId="7" fillId="2" borderId="1" xfId="0" applyNumberFormat="1" applyFont="1" applyFill="1" applyBorder="1"/>
    <xf numFmtId="0" fontId="11" fillId="2" borderId="1" xfId="0" applyFont="1" applyFill="1" applyBorder="1" applyAlignment="1">
      <alignment horizontal="center" vertical="center" wrapText="1"/>
    </xf>
    <xf numFmtId="0" fontId="1" fillId="2" borderId="0" xfId="0" applyFont="1" applyFill="1"/>
    <xf numFmtId="0" fontId="0" fillId="2" borderId="0" xfId="0" applyFill="1"/>
    <xf numFmtId="0" fontId="11" fillId="2" borderId="0" xfId="0" applyFont="1" applyFill="1" applyAlignment="1">
      <alignment vertical="center" wrapText="1"/>
    </xf>
    <xf numFmtId="0" fontId="7" fillId="2" borderId="0" xfId="0" applyFont="1" applyFill="1" applyAlignment="1">
      <alignment vertical="center" wrapText="1"/>
    </xf>
    <xf numFmtId="0" fontId="19" fillId="2" borderId="0" xfId="0" applyFont="1" applyFill="1" applyAlignment="1">
      <alignment horizontal="center" vertical="center" wrapText="1"/>
    </xf>
    <xf numFmtId="0" fontId="13" fillId="2" borderId="0" xfId="0" applyFont="1" applyFill="1"/>
    <xf numFmtId="0" fontId="21" fillId="2" borderId="0" xfId="0" applyFont="1" applyFill="1"/>
    <xf numFmtId="0" fontId="22" fillId="2" borderId="0" xfId="0" applyFont="1" applyFill="1" applyAlignment="1">
      <alignment horizontal="center" vertical="center"/>
    </xf>
    <xf numFmtId="0" fontId="23" fillId="2" borderId="0" xfId="1" applyFont="1" applyFill="1" applyBorder="1"/>
    <xf numFmtId="0" fontId="17" fillId="2" borderId="0" xfId="0" applyFont="1" applyFill="1" applyAlignment="1">
      <alignment vertical="center" wrapText="1"/>
    </xf>
    <xf numFmtId="0" fontId="14" fillId="0" borderId="0" xfId="0" applyFont="1" applyAlignment="1">
      <alignment horizontal="center"/>
    </xf>
    <xf numFmtId="0" fontId="6" fillId="2" borderId="0" xfId="0" applyFont="1" applyFill="1" applyAlignment="1">
      <alignment vertical="center" wrapText="1"/>
    </xf>
    <xf numFmtId="0" fontId="14" fillId="2" borderId="0" xfId="0" applyFont="1" applyFill="1"/>
    <xf numFmtId="0" fontId="25" fillId="2" borderId="0" xfId="0" applyFont="1" applyFill="1"/>
    <xf numFmtId="2" fontId="7" fillId="2" borderId="1" xfId="0" applyNumberFormat="1" applyFont="1" applyFill="1" applyBorder="1"/>
    <xf numFmtId="0" fontId="26" fillId="2" borderId="1" xfId="0" applyFont="1" applyFill="1" applyBorder="1" applyAlignment="1">
      <alignment vertical="center" wrapText="1"/>
    </xf>
    <xf numFmtId="0" fontId="6" fillId="2" borderId="6" xfId="0" applyFont="1" applyFill="1" applyBorder="1" applyAlignment="1">
      <alignmen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8" fillId="2" borderId="1" xfId="0" applyFont="1" applyFill="1" applyBorder="1"/>
    <xf numFmtId="0" fontId="16" fillId="2" borderId="1" xfId="0" applyFont="1" applyFill="1" applyBorder="1" applyAlignment="1">
      <alignment vertical="center" wrapText="1"/>
    </xf>
    <xf numFmtId="164" fontId="18" fillId="2" borderId="1" xfId="0" applyNumberFormat="1" applyFont="1" applyFill="1" applyBorder="1"/>
    <xf numFmtId="0" fontId="27" fillId="2" borderId="0" xfId="0" applyFont="1" applyFill="1" applyAlignment="1">
      <alignment vertical="center" wrapText="1"/>
    </xf>
    <xf numFmtId="0" fontId="2" fillId="2" borderId="1" xfId="0" applyFont="1" applyFill="1" applyBorder="1"/>
    <xf numFmtId="0" fontId="11" fillId="2" borderId="1" xfId="0" applyFont="1" applyFill="1" applyBorder="1" applyAlignment="1">
      <alignment vertical="center" wrapText="1"/>
    </xf>
    <xf numFmtId="0" fontId="5" fillId="2" borderId="0" xfId="0" applyFont="1" applyFill="1" applyAlignment="1">
      <alignment vertical="center" wrapText="1"/>
    </xf>
    <xf numFmtId="0" fontId="28" fillId="2" borderId="0" xfId="0" applyFont="1" applyFill="1"/>
    <xf numFmtId="0" fontId="29" fillId="2" borderId="0" xfId="0" applyFont="1" applyFill="1"/>
    <xf numFmtId="0" fontId="29" fillId="2" borderId="0" xfId="0" applyFont="1" applyFill="1" applyAlignment="1">
      <alignment horizontal="center" vertical="center"/>
    </xf>
    <xf numFmtId="0" fontId="30" fillId="2" borderId="0" xfId="1" applyFont="1" applyFill="1" applyBorder="1" applyAlignment="1">
      <alignment horizontal="left"/>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CC66"/>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3.3832141514119084E-2"/>
          <c:w val="1"/>
          <c:h val="0.96603395840019557"/>
        </c:manualLayout>
      </c:layout>
      <c:pie3DChart>
        <c:varyColors val="1"/>
        <c:ser>
          <c:idx val="0"/>
          <c:order val="0"/>
          <c:explosion val="25"/>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0-5C45-4B1D-A446-C1D0D36DD23A}"/>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C45-4B1D-A446-C1D0D36DD23A}"/>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5C45-4B1D-A446-C1D0D36DD23A}"/>
              </c:ext>
            </c:extLst>
          </c:dPt>
          <c:dPt>
            <c:idx val="3"/>
            <c:bubble3D val="0"/>
            <c:spPr>
              <a:solidFill>
                <a:srgbClr val="C0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C45-4B1D-A446-C1D0D36DD23A}"/>
              </c:ext>
            </c:extLst>
          </c:dPt>
          <c:dLbls>
            <c:dLbl>
              <c:idx val="0"/>
              <c:layout>
                <c:manualLayout>
                  <c:x val="-6.3740089749565312E-2"/>
                  <c:y val="0.12826808283275418"/>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C45-4B1D-A446-C1D0D36DD23A}"/>
                </c:ext>
              </c:extLst>
            </c:dLbl>
            <c:dLbl>
              <c:idx val="3"/>
              <c:layout>
                <c:manualLayout>
                  <c:x val="0.12616379732775798"/>
                  <c:y val="6.7805206324516948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C45-4B1D-A446-C1D0D36DD23A}"/>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Tamaño!$E$7:$E$10</c:f>
              <c:strCache>
                <c:ptCount val="4"/>
                <c:pt idx="0">
                  <c:v>Micros</c:v>
                </c:pt>
                <c:pt idx="1">
                  <c:v>Pequeños</c:v>
                </c:pt>
                <c:pt idx="2">
                  <c:v>Medianos</c:v>
                </c:pt>
                <c:pt idx="3">
                  <c:v>Grandes</c:v>
                </c:pt>
              </c:strCache>
            </c:strRef>
          </c:cat>
          <c:val>
            <c:numRef>
              <c:f>Tamaño!$F$7:$F$10</c:f>
              <c:numCache>
                <c:formatCode>General</c:formatCode>
                <c:ptCount val="4"/>
                <c:pt idx="0">
                  <c:v>149</c:v>
                </c:pt>
                <c:pt idx="1">
                  <c:v>372</c:v>
                </c:pt>
                <c:pt idx="2">
                  <c:v>311</c:v>
                </c:pt>
                <c:pt idx="3">
                  <c:v>137</c:v>
                </c:pt>
              </c:numCache>
            </c:numRef>
          </c:val>
          <c:extLst>
            <c:ext xmlns:c16="http://schemas.microsoft.com/office/drawing/2014/chart" uri="{C3380CC4-5D6E-409C-BE32-E72D297353CC}">
              <c16:uniqueId val="{00000004-5C45-4B1D-A446-C1D0D36DD23A}"/>
            </c:ext>
          </c:extLst>
        </c:ser>
        <c:dLbls>
          <c:dLblPos val="ctr"/>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862795275590552"/>
          <c:y val="1.8716702965320825E-3"/>
          <c:w val="0.79676793525809275"/>
          <c:h val="0.82859306416485179"/>
        </c:manualLayout>
      </c:layout>
      <c:bar3DChart>
        <c:barDir val="bar"/>
        <c:grouping val="percentStacked"/>
        <c:varyColors val="0"/>
        <c:ser>
          <c:idx val="0"/>
          <c:order val="0"/>
          <c:tx>
            <c:strRef>
              <c:f>Municipio!$C$6</c:f>
              <c:strCache>
                <c:ptCount val="1"/>
                <c:pt idx="0">
                  <c:v>Sólido/Semisólido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Municipio!$B$8:$B$17</c:f>
              <c:strCache>
                <c:ptCount val="10"/>
                <c:pt idx="0">
                  <c:v>YUMBO</c:v>
                </c:pt>
                <c:pt idx="1">
                  <c:v>PALMIRA</c:v>
                </c:pt>
                <c:pt idx="2">
                  <c:v>TULUÁ</c:v>
                </c:pt>
                <c:pt idx="3">
                  <c:v>BUGA</c:v>
                </c:pt>
                <c:pt idx="4">
                  <c:v>JAMUNDÍ</c:v>
                </c:pt>
                <c:pt idx="5">
                  <c:v>CANDELARIA</c:v>
                </c:pt>
                <c:pt idx="6">
                  <c:v>CARTAGO</c:v>
                </c:pt>
                <c:pt idx="7">
                  <c:v>CALI</c:v>
                </c:pt>
                <c:pt idx="8">
                  <c:v>SAN PEDRO</c:v>
                </c:pt>
                <c:pt idx="9">
                  <c:v>ZARZAL</c:v>
                </c:pt>
              </c:strCache>
            </c:strRef>
          </c:cat>
          <c:val>
            <c:numRef>
              <c:f>Municipio!$C$8:$C$17</c:f>
              <c:numCache>
                <c:formatCode>General</c:formatCode>
                <c:ptCount val="10"/>
                <c:pt idx="0">
                  <c:v>11409162.48</c:v>
                </c:pt>
                <c:pt idx="1">
                  <c:v>1376159.92</c:v>
                </c:pt>
                <c:pt idx="2">
                  <c:v>463393.63</c:v>
                </c:pt>
                <c:pt idx="3">
                  <c:v>361998.75</c:v>
                </c:pt>
                <c:pt idx="4">
                  <c:v>325955.24</c:v>
                </c:pt>
                <c:pt idx="5">
                  <c:v>238635.66</c:v>
                </c:pt>
                <c:pt idx="6">
                  <c:v>162079.82999999999</c:v>
                </c:pt>
                <c:pt idx="7">
                  <c:v>108120.02</c:v>
                </c:pt>
                <c:pt idx="8">
                  <c:v>9124.11</c:v>
                </c:pt>
                <c:pt idx="9">
                  <c:v>79804.100000000006</c:v>
                </c:pt>
              </c:numCache>
            </c:numRef>
          </c:val>
          <c:extLst>
            <c:ext xmlns:c16="http://schemas.microsoft.com/office/drawing/2014/chart" uri="{C3380CC4-5D6E-409C-BE32-E72D297353CC}">
              <c16:uniqueId val="{00000000-356C-4EE4-87BB-C9915AE3F1B0}"/>
            </c:ext>
          </c:extLst>
        </c:ser>
        <c:ser>
          <c:idx val="1"/>
          <c:order val="1"/>
          <c:tx>
            <c:strRef>
              <c:f>Municipio!$D$6</c:f>
              <c:strCache>
                <c:ptCount val="1"/>
                <c:pt idx="0">
                  <c:v>Líquido</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Municipio!$B$8:$B$17</c:f>
              <c:strCache>
                <c:ptCount val="10"/>
                <c:pt idx="0">
                  <c:v>YUMBO</c:v>
                </c:pt>
                <c:pt idx="1">
                  <c:v>PALMIRA</c:v>
                </c:pt>
                <c:pt idx="2">
                  <c:v>TULUÁ</c:v>
                </c:pt>
                <c:pt idx="3">
                  <c:v>BUGA</c:v>
                </c:pt>
                <c:pt idx="4">
                  <c:v>JAMUNDÍ</c:v>
                </c:pt>
                <c:pt idx="5">
                  <c:v>CANDELARIA</c:v>
                </c:pt>
                <c:pt idx="6">
                  <c:v>CARTAGO</c:v>
                </c:pt>
                <c:pt idx="7">
                  <c:v>CALI</c:v>
                </c:pt>
                <c:pt idx="8">
                  <c:v>SAN PEDRO</c:v>
                </c:pt>
                <c:pt idx="9">
                  <c:v>ZARZAL</c:v>
                </c:pt>
              </c:strCache>
            </c:strRef>
          </c:cat>
          <c:val>
            <c:numRef>
              <c:f>Municipio!$D$8:$D$17</c:f>
              <c:numCache>
                <c:formatCode>General</c:formatCode>
                <c:ptCount val="10"/>
                <c:pt idx="0">
                  <c:v>1994753.3</c:v>
                </c:pt>
                <c:pt idx="1">
                  <c:v>608355.4</c:v>
                </c:pt>
                <c:pt idx="2">
                  <c:v>84497.25</c:v>
                </c:pt>
                <c:pt idx="3">
                  <c:v>136887.88</c:v>
                </c:pt>
                <c:pt idx="4">
                  <c:v>132019.04999999999</c:v>
                </c:pt>
                <c:pt idx="5">
                  <c:v>131349.53</c:v>
                </c:pt>
                <c:pt idx="6">
                  <c:v>57181.8</c:v>
                </c:pt>
                <c:pt idx="7">
                  <c:v>93927.56</c:v>
                </c:pt>
                <c:pt idx="8">
                  <c:v>176382</c:v>
                </c:pt>
                <c:pt idx="9">
                  <c:v>84428.75</c:v>
                </c:pt>
              </c:numCache>
            </c:numRef>
          </c:val>
          <c:extLst>
            <c:ext xmlns:c16="http://schemas.microsoft.com/office/drawing/2014/chart" uri="{C3380CC4-5D6E-409C-BE32-E72D297353CC}">
              <c16:uniqueId val="{00000001-356C-4EE4-87BB-C9915AE3F1B0}"/>
            </c:ext>
          </c:extLst>
        </c:ser>
        <c:ser>
          <c:idx val="2"/>
          <c:order val="2"/>
          <c:tx>
            <c:strRef>
              <c:f>Municipio!$E$6</c:f>
              <c:strCache>
                <c:ptCount val="1"/>
                <c:pt idx="0">
                  <c:v>Gaseoso</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Municipio!$B$8:$B$17</c:f>
              <c:strCache>
                <c:ptCount val="10"/>
                <c:pt idx="0">
                  <c:v>YUMBO</c:v>
                </c:pt>
                <c:pt idx="1">
                  <c:v>PALMIRA</c:v>
                </c:pt>
                <c:pt idx="2">
                  <c:v>TULUÁ</c:v>
                </c:pt>
                <c:pt idx="3">
                  <c:v>BUGA</c:v>
                </c:pt>
                <c:pt idx="4">
                  <c:v>JAMUNDÍ</c:v>
                </c:pt>
                <c:pt idx="5">
                  <c:v>CANDELARIA</c:v>
                </c:pt>
                <c:pt idx="6">
                  <c:v>CARTAGO</c:v>
                </c:pt>
                <c:pt idx="7">
                  <c:v>CALI</c:v>
                </c:pt>
                <c:pt idx="8">
                  <c:v>SAN PEDRO</c:v>
                </c:pt>
                <c:pt idx="9">
                  <c:v>ZARZAL</c:v>
                </c:pt>
              </c:strCache>
            </c:strRef>
          </c:cat>
          <c:val>
            <c:numRef>
              <c:f>Municipio!$E$8:$E$17</c:f>
              <c:numCache>
                <c:formatCode>General</c:formatCode>
                <c:ptCount val="10"/>
                <c:pt idx="0">
                  <c:v>5</c:v>
                </c:pt>
                <c:pt idx="1">
                  <c:v>2.5</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356C-4EE4-87BB-C9915AE3F1B0}"/>
            </c:ext>
          </c:extLst>
        </c:ser>
        <c:dLbls>
          <c:showLegendKey val="0"/>
          <c:showVal val="0"/>
          <c:showCatName val="0"/>
          <c:showSerName val="0"/>
          <c:showPercent val="0"/>
          <c:showBubbleSize val="0"/>
        </c:dLbls>
        <c:gapWidth val="150"/>
        <c:shape val="box"/>
        <c:axId val="123273216"/>
        <c:axId val="123412480"/>
        <c:axId val="0"/>
      </c:bar3DChart>
      <c:catAx>
        <c:axId val="123273216"/>
        <c:scaling>
          <c:orientation val="minMax"/>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crossAx val="123412480"/>
        <c:crosses val="autoZero"/>
        <c:auto val="1"/>
        <c:lblAlgn val="ctr"/>
        <c:lblOffset val="100"/>
        <c:noMultiLvlLbl val="0"/>
      </c:catAx>
      <c:valAx>
        <c:axId val="123412480"/>
        <c:scaling>
          <c:orientation val="minMax"/>
        </c:scaling>
        <c:delete val="0"/>
        <c:axPos val="b"/>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crossAx val="123273216"/>
        <c:crosses val="autoZero"/>
        <c:crossBetween val="between"/>
      </c:valAx>
      <c:spPr>
        <a:noFill/>
        <a:ln>
          <a:noFill/>
        </a:ln>
        <a:effectLst/>
      </c:spPr>
    </c:plotArea>
    <c:legend>
      <c:legendPos val="b"/>
      <c:layout>
        <c:manualLayout>
          <c:xMode val="edge"/>
          <c:yMode val="edge"/>
          <c:x val="0.24464938757655294"/>
          <c:y val="0.92819098676495226"/>
          <c:w val="0.51070100612423452"/>
          <c:h val="7.18090132350477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legend>
    <c:plotVisOnly val="1"/>
    <c:dispBlanksAs val="gap"/>
    <c:showDLblsOverMax val="0"/>
  </c:chart>
  <c:spPr>
    <a:gradFill flip="none" rotWithShape="1">
      <a:gsLst>
        <a:gs pos="0">
          <a:schemeClr val="bg1">
            <a:lumMod val="85000"/>
            <a:shade val="30000"/>
            <a:satMod val="115000"/>
          </a:schemeClr>
        </a:gs>
        <a:gs pos="50000">
          <a:schemeClr val="bg1">
            <a:lumMod val="85000"/>
            <a:shade val="67500"/>
            <a:satMod val="115000"/>
          </a:schemeClr>
        </a:gs>
        <a:gs pos="100000">
          <a:schemeClr val="bg1">
            <a:lumMod val="85000"/>
            <a:shade val="100000"/>
            <a:satMod val="115000"/>
          </a:schemeClr>
        </a:gs>
      </a:gsLst>
      <a:lin ang="10800000" scaled="1"/>
      <a:tileRect/>
    </a:gradFill>
    <a:ln>
      <a:noFill/>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159708875729798E-2"/>
          <c:y val="4.6319287344626418E-2"/>
          <c:w val="0.97784029112427018"/>
          <c:h val="0.93672113884041086"/>
        </c:manualLayout>
      </c:layout>
      <c:pie3DChart>
        <c:varyColors val="1"/>
        <c:ser>
          <c:idx val="0"/>
          <c:order val="0"/>
          <c:tx>
            <c:strRef>
              <c:f>'Manejo-CIIU'!$C$6:$F$6</c:f>
              <c:strCache>
                <c:ptCount val="4"/>
                <c:pt idx="0">
                  <c:v>Almacenamiento</c:v>
                </c:pt>
                <c:pt idx="1">
                  <c:v>Aprovechamiento</c:v>
                </c:pt>
                <c:pt idx="2">
                  <c:v>Tratamiento</c:v>
                </c:pt>
                <c:pt idx="3">
                  <c:v>Disposición Final</c:v>
                </c:pt>
              </c:strCache>
            </c:strRef>
          </c:tx>
          <c:dPt>
            <c:idx val="0"/>
            <c:bubble3D val="0"/>
            <c:spPr>
              <a:solidFill>
                <a:schemeClr val="accent5">
                  <a:shade val="58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0-D0A8-488C-B8BA-74829C61721E}"/>
              </c:ext>
            </c:extLst>
          </c:dPt>
          <c:dPt>
            <c:idx val="1"/>
            <c:bubble3D val="0"/>
            <c:spPr>
              <a:solidFill>
                <a:schemeClr val="accent5">
                  <a:shade val="86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0A8-488C-B8BA-74829C61721E}"/>
              </c:ext>
            </c:extLst>
          </c:dPt>
          <c:dPt>
            <c:idx val="2"/>
            <c:bubble3D val="0"/>
            <c:spPr>
              <a:solidFill>
                <a:schemeClr val="accent5">
                  <a:tint val="86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D0A8-488C-B8BA-74829C61721E}"/>
              </c:ext>
            </c:extLst>
          </c:dPt>
          <c:dPt>
            <c:idx val="3"/>
            <c:bubble3D val="0"/>
            <c:spPr>
              <a:solidFill>
                <a:schemeClr val="accent5">
                  <a:tint val="58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0A8-488C-B8BA-74829C61721E}"/>
              </c:ext>
            </c:extLst>
          </c:dPt>
          <c:dLbls>
            <c:dLbl>
              <c:idx val="0"/>
              <c:layout>
                <c:manualLayout>
                  <c:x val="-0.17346180004378853"/>
                  <c:y val="3.1800816564596095E-2"/>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2681118942675332"/>
                      <c:h val="0.15005611695710386"/>
                    </c:manualLayout>
                  </c15:layout>
                </c:ext>
                <c:ext xmlns:c16="http://schemas.microsoft.com/office/drawing/2014/chart" uri="{C3380CC4-5D6E-409C-BE32-E72D297353CC}">
                  <c16:uniqueId val="{00000000-D0A8-488C-B8BA-74829C61721E}"/>
                </c:ext>
              </c:extLst>
            </c:dLbl>
            <c:dLbl>
              <c:idx val="1"/>
              <c:layout>
                <c:manualLayout>
                  <c:x val="-6.6507154717467001E-2"/>
                  <c:y val="2.7791837256947064E-2"/>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3247045499882085"/>
                      <c:h val="0.16520754624690448"/>
                    </c:manualLayout>
                  </c15:layout>
                </c:ext>
                <c:ext xmlns:c16="http://schemas.microsoft.com/office/drawing/2014/chart" uri="{C3380CC4-5D6E-409C-BE32-E72D297353CC}">
                  <c16:uniqueId val="{00000001-D0A8-488C-B8BA-74829C61721E}"/>
                </c:ext>
              </c:extLst>
            </c:dLbl>
            <c:dLbl>
              <c:idx val="2"/>
              <c:layout>
                <c:manualLayout>
                  <c:x val="-1.8500437445319335E-2"/>
                  <c:y val="-0.2542446777486147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0A8-488C-B8BA-74829C61721E}"/>
                </c:ext>
              </c:extLst>
            </c:dLbl>
            <c:dLbl>
              <c:idx val="3"/>
              <c:layout>
                <c:manualLayout>
                  <c:x val="1.9243219597550307E-2"/>
                  <c:y val="0.1370953630796150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0A8-488C-B8BA-74829C61721E}"/>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'[1]Manejo-CIIU'!$C$6:$F$6</c:f>
              <c:strCache>
                <c:ptCount val="4"/>
                <c:pt idx="0">
                  <c:v>Almacenamiento</c:v>
                </c:pt>
                <c:pt idx="1">
                  <c:v>Aprovechamiento</c:v>
                </c:pt>
                <c:pt idx="2">
                  <c:v>Tratamiento</c:v>
                </c:pt>
                <c:pt idx="3">
                  <c:v>Disposición Final</c:v>
                </c:pt>
              </c:strCache>
            </c:strRef>
          </c:cat>
          <c:val>
            <c:numRef>
              <c:f>'Manejo-CIIU'!$C$7:$F$7</c:f>
              <c:numCache>
                <c:formatCode>General</c:formatCode>
                <c:ptCount val="4"/>
                <c:pt idx="0">
                  <c:v>72857.64</c:v>
                </c:pt>
                <c:pt idx="1">
                  <c:v>4835930.96</c:v>
                </c:pt>
                <c:pt idx="2">
                  <c:v>3725363.05</c:v>
                </c:pt>
                <c:pt idx="3">
                  <c:v>10263046.050000001</c:v>
                </c:pt>
              </c:numCache>
            </c:numRef>
          </c:val>
          <c:extLst>
            <c:ext xmlns:c16="http://schemas.microsoft.com/office/drawing/2014/chart" uri="{C3380CC4-5D6E-409C-BE32-E72D297353CC}">
              <c16:uniqueId val="{00000004-D0A8-488C-B8BA-74829C61721E}"/>
            </c:ext>
          </c:extLst>
        </c:ser>
        <c:dLbls>
          <c:dLblPos val="ctr"/>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61351706036745"/>
          <c:y val="7.4425137118308803E-3"/>
          <c:w val="0.84599759405074371"/>
          <c:h val="0.8592105943431142"/>
        </c:manualLayout>
      </c:layout>
      <c:barChart>
        <c:barDir val="bar"/>
        <c:grouping val="percentStacked"/>
        <c:varyColors val="0"/>
        <c:ser>
          <c:idx val="0"/>
          <c:order val="0"/>
          <c:tx>
            <c:strRef>
              <c:f>'Manejo-CIIU'!$C$6</c:f>
              <c:strCache>
                <c:ptCount val="1"/>
                <c:pt idx="0">
                  <c:v>Almacenamiento</c:v>
                </c:pt>
              </c:strCache>
            </c:strRef>
          </c:tx>
          <c:spPr>
            <a:solidFill>
              <a:schemeClr val="accent1">
                <a:alpha val="85000"/>
              </a:schemeClr>
            </a:solidFill>
            <a:ln w="9525" cap="flat" cmpd="sng" algn="ctr">
              <a:solidFill>
                <a:schemeClr val="lt1">
                  <a:alpha val="50000"/>
                </a:schemeClr>
              </a:solidFill>
              <a:round/>
            </a:ln>
            <a:effectLst/>
          </c:spPr>
          <c:invertIfNegative val="0"/>
          <c:dLbls>
            <c:delete val="1"/>
          </c:dLbls>
          <c:cat>
            <c:strRef>
              <c:f>'Manejo-CIIU'!$A$8:$A$17</c:f>
              <c:strCache>
                <c:ptCount val="10"/>
                <c:pt idx="0">
                  <c:v>2720</c:v>
                </c:pt>
                <c:pt idx="1">
                  <c:v>2410</c:v>
                </c:pt>
                <c:pt idx="2">
                  <c:v>2599</c:v>
                </c:pt>
                <c:pt idx="3">
                  <c:v>8610</c:v>
                </c:pt>
                <c:pt idx="4">
                  <c:v>8299</c:v>
                </c:pt>
                <c:pt idx="5">
                  <c:v>4731</c:v>
                </c:pt>
                <c:pt idx="6">
                  <c:v>2229</c:v>
                </c:pt>
                <c:pt idx="7">
                  <c:v>O124</c:v>
                </c:pt>
                <c:pt idx="8">
                  <c:v>2100</c:v>
                </c:pt>
                <c:pt idx="9">
                  <c:v>3822</c:v>
                </c:pt>
              </c:strCache>
            </c:strRef>
          </c:cat>
          <c:val>
            <c:numRef>
              <c:f>'Manejo-CIIU'!$C$8:$C$17</c:f>
              <c:numCache>
                <c:formatCode>General</c:formatCode>
                <c:ptCount val="10"/>
                <c:pt idx="0">
                  <c:v>0</c:v>
                </c:pt>
                <c:pt idx="1">
                  <c:v>4840.6000000000004</c:v>
                </c:pt>
                <c:pt idx="2">
                  <c:v>2469.4499999999998</c:v>
                </c:pt>
                <c:pt idx="3">
                  <c:v>18.2</c:v>
                </c:pt>
                <c:pt idx="4">
                  <c:v>0</c:v>
                </c:pt>
                <c:pt idx="5">
                  <c:v>3144.1</c:v>
                </c:pt>
                <c:pt idx="6">
                  <c:v>0</c:v>
                </c:pt>
                <c:pt idx="7">
                  <c:v>0</c:v>
                </c:pt>
                <c:pt idx="8">
                  <c:v>0</c:v>
                </c:pt>
                <c:pt idx="9">
                  <c:v>0</c:v>
                </c:pt>
              </c:numCache>
            </c:numRef>
          </c:val>
          <c:extLst>
            <c:ext xmlns:c16="http://schemas.microsoft.com/office/drawing/2014/chart" uri="{C3380CC4-5D6E-409C-BE32-E72D297353CC}">
              <c16:uniqueId val="{00000000-3601-48C6-AEA0-E48FBA8DF34D}"/>
            </c:ext>
          </c:extLst>
        </c:ser>
        <c:ser>
          <c:idx val="1"/>
          <c:order val="1"/>
          <c:tx>
            <c:strRef>
              <c:f>'Manejo-CIIU'!$D$6</c:f>
              <c:strCache>
                <c:ptCount val="1"/>
                <c:pt idx="0">
                  <c:v>Aprovechamiento</c:v>
                </c:pt>
              </c:strCache>
            </c:strRef>
          </c:tx>
          <c:spPr>
            <a:solidFill>
              <a:schemeClr val="accent2">
                <a:alpha val="85000"/>
              </a:schemeClr>
            </a:solidFill>
            <a:ln w="9525" cap="flat" cmpd="sng" algn="ctr">
              <a:solidFill>
                <a:schemeClr val="lt1">
                  <a:alpha val="50000"/>
                </a:schemeClr>
              </a:solidFill>
              <a:round/>
            </a:ln>
            <a:effectLst/>
          </c:spPr>
          <c:invertIfNegative val="0"/>
          <c:dLbls>
            <c:delete val="1"/>
          </c:dLbls>
          <c:cat>
            <c:strRef>
              <c:f>'Manejo-CIIU'!$A$8:$A$17</c:f>
              <c:strCache>
                <c:ptCount val="10"/>
                <c:pt idx="0">
                  <c:v>2720</c:v>
                </c:pt>
                <c:pt idx="1">
                  <c:v>2410</c:v>
                </c:pt>
                <c:pt idx="2">
                  <c:v>2599</c:v>
                </c:pt>
                <c:pt idx="3">
                  <c:v>8610</c:v>
                </c:pt>
                <c:pt idx="4">
                  <c:v>8299</c:v>
                </c:pt>
                <c:pt idx="5">
                  <c:v>4731</c:v>
                </c:pt>
                <c:pt idx="6">
                  <c:v>2229</c:v>
                </c:pt>
                <c:pt idx="7">
                  <c:v>O124</c:v>
                </c:pt>
                <c:pt idx="8">
                  <c:v>2100</c:v>
                </c:pt>
                <c:pt idx="9">
                  <c:v>3822</c:v>
                </c:pt>
              </c:strCache>
            </c:strRef>
          </c:cat>
          <c:val>
            <c:numRef>
              <c:f>'Manejo-CIIU'!$D$8:$D$17</c:f>
              <c:numCache>
                <c:formatCode>General</c:formatCode>
                <c:ptCount val="10"/>
                <c:pt idx="0">
                  <c:v>3421</c:v>
                </c:pt>
                <c:pt idx="1">
                  <c:v>30336.84</c:v>
                </c:pt>
                <c:pt idx="2">
                  <c:v>1120667.6000000001</c:v>
                </c:pt>
                <c:pt idx="3">
                  <c:v>4019.2</c:v>
                </c:pt>
                <c:pt idx="4">
                  <c:v>881725</c:v>
                </c:pt>
                <c:pt idx="5">
                  <c:v>416955.62</c:v>
                </c:pt>
                <c:pt idx="6">
                  <c:v>304243.43</c:v>
                </c:pt>
                <c:pt idx="7">
                  <c:v>331922.65999999997</c:v>
                </c:pt>
                <c:pt idx="8">
                  <c:v>1218</c:v>
                </c:pt>
                <c:pt idx="9">
                  <c:v>35232</c:v>
                </c:pt>
              </c:numCache>
            </c:numRef>
          </c:val>
          <c:extLst>
            <c:ext xmlns:c16="http://schemas.microsoft.com/office/drawing/2014/chart" uri="{C3380CC4-5D6E-409C-BE32-E72D297353CC}">
              <c16:uniqueId val="{00000001-3601-48C6-AEA0-E48FBA8DF34D}"/>
            </c:ext>
          </c:extLst>
        </c:ser>
        <c:ser>
          <c:idx val="2"/>
          <c:order val="2"/>
          <c:tx>
            <c:strRef>
              <c:f>'Manejo-CIIU'!$E$6</c:f>
              <c:strCache>
                <c:ptCount val="1"/>
                <c:pt idx="0">
                  <c:v>Tratamiento</c:v>
                </c:pt>
              </c:strCache>
            </c:strRef>
          </c:tx>
          <c:spPr>
            <a:solidFill>
              <a:schemeClr val="bg1">
                <a:lumMod val="50000"/>
              </a:schemeClr>
            </a:solidFill>
            <a:ln w="9525" cap="flat" cmpd="sng" algn="ctr">
              <a:solidFill>
                <a:schemeClr val="lt1">
                  <a:alpha val="50000"/>
                </a:schemeClr>
              </a:solidFill>
              <a:round/>
            </a:ln>
            <a:effectLst/>
          </c:spPr>
          <c:invertIfNegative val="0"/>
          <c:dLbls>
            <c:delete val="1"/>
          </c:dLbls>
          <c:cat>
            <c:strRef>
              <c:f>'Manejo-CIIU'!$A$8:$A$17</c:f>
              <c:strCache>
                <c:ptCount val="10"/>
                <c:pt idx="0">
                  <c:v>2720</c:v>
                </c:pt>
                <c:pt idx="1">
                  <c:v>2410</c:v>
                </c:pt>
                <c:pt idx="2">
                  <c:v>2599</c:v>
                </c:pt>
                <c:pt idx="3">
                  <c:v>8610</c:v>
                </c:pt>
                <c:pt idx="4">
                  <c:v>8299</c:v>
                </c:pt>
                <c:pt idx="5">
                  <c:v>4731</c:v>
                </c:pt>
                <c:pt idx="6">
                  <c:v>2229</c:v>
                </c:pt>
                <c:pt idx="7">
                  <c:v>O124</c:v>
                </c:pt>
                <c:pt idx="8">
                  <c:v>2100</c:v>
                </c:pt>
                <c:pt idx="9">
                  <c:v>3822</c:v>
                </c:pt>
              </c:strCache>
            </c:strRef>
          </c:cat>
          <c:val>
            <c:numRef>
              <c:f>'Manejo-CIIU'!$E$8:$E$17</c:f>
              <c:numCache>
                <c:formatCode>General</c:formatCode>
                <c:ptCount val="10"/>
                <c:pt idx="0">
                  <c:v>71.599999999999994</c:v>
                </c:pt>
                <c:pt idx="1">
                  <c:v>0</c:v>
                </c:pt>
                <c:pt idx="2">
                  <c:v>92519.1</c:v>
                </c:pt>
                <c:pt idx="3">
                  <c:v>1000286.85</c:v>
                </c:pt>
                <c:pt idx="4">
                  <c:v>26730</c:v>
                </c:pt>
                <c:pt idx="5">
                  <c:v>320434.15000000002</c:v>
                </c:pt>
                <c:pt idx="6">
                  <c:v>59528.5</c:v>
                </c:pt>
                <c:pt idx="7">
                  <c:v>38147.4</c:v>
                </c:pt>
                <c:pt idx="8">
                  <c:v>423360.18</c:v>
                </c:pt>
                <c:pt idx="9">
                  <c:v>215017.2</c:v>
                </c:pt>
              </c:numCache>
            </c:numRef>
          </c:val>
          <c:extLst>
            <c:ext xmlns:c16="http://schemas.microsoft.com/office/drawing/2014/chart" uri="{C3380CC4-5D6E-409C-BE32-E72D297353CC}">
              <c16:uniqueId val="{00000002-3601-48C6-AEA0-E48FBA8DF34D}"/>
            </c:ext>
          </c:extLst>
        </c:ser>
        <c:ser>
          <c:idx val="3"/>
          <c:order val="3"/>
          <c:tx>
            <c:strRef>
              <c:f>'Manejo-CIIU'!$F$6</c:f>
              <c:strCache>
                <c:ptCount val="1"/>
                <c:pt idx="0">
                  <c:v>Disposición Final</c:v>
                </c:pt>
              </c:strCache>
            </c:strRef>
          </c:tx>
          <c:spPr>
            <a:solidFill>
              <a:schemeClr val="accent4">
                <a:alpha val="85000"/>
              </a:schemeClr>
            </a:solidFill>
            <a:ln w="9525" cap="flat" cmpd="sng" algn="ctr">
              <a:solidFill>
                <a:schemeClr val="lt1">
                  <a:alpha val="50000"/>
                </a:schemeClr>
              </a:solidFill>
              <a:round/>
            </a:ln>
            <a:effectLst/>
          </c:spPr>
          <c:invertIfNegative val="0"/>
          <c:dLbls>
            <c:delete val="1"/>
          </c:dLbls>
          <c:cat>
            <c:strRef>
              <c:f>'Manejo-CIIU'!$A$8:$A$17</c:f>
              <c:strCache>
                <c:ptCount val="10"/>
                <c:pt idx="0">
                  <c:v>2720</c:v>
                </c:pt>
                <c:pt idx="1">
                  <c:v>2410</c:v>
                </c:pt>
                <c:pt idx="2">
                  <c:v>2599</c:v>
                </c:pt>
                <c:pt idx="3">
                  <c:v>8610</c:v>
                </c:pt>
                <c:pt idx="4">
                  <c:v>8299</c:v>
                </c:pt>
                <c:pt idx="5">
                  <c:v>4731</c:v>
                </c:pt>
                <c:pt idx="6">
                  <c:v>2229</c:v>
                </c:pt>
                <c:pt idx="7">
                  <c:v>O124</c:v>
                </c:pt>
                <c:pt idx="8">
                  <c:v>2100</c:v>
                </c:pt>
                <c:pt idx="9">
                  <c:v>3822</c:v>
                </c:pt>
              </c:strCache>
            </c:strRef>
          </c:cat>
          <c:val>
            <c:numRef>
              <c:f>'Manejo-CIIU'!$F$8:$F$17</c:f>
              <c:numCache>
                <c:formatCode>General</c:formatCode>
                <c:ptCount val="10"/>
                <c:pt idx="0">
                  <c:v>4635285</c:v>
                </c:pt>
                <c:pt idx="1">
                  <c:v>3338497.6</c:v>
                </c:pt>
                <c:pt idx="2">
                  <c:v>43456.800000000003</c:v>
                </c:pt>
                <c:pt idx="3">
                  <c:v>82515.02</c:v>
                </c:pt>
                <c:pt idx="4">
                  <c:v>2003</c:v>
                </c:pt>
                <c:pt idx="5">
                  <c:v>31975.3</c:v>
                </c:pt>
                <c:pt idx="6">
                  <c:v>118209.2</c:v>
                </c:pt>
                <c:pt idx="7">
                  <c:v>88689.3</c:v>
                </c:pt>
                <c:pt idx="8">
                  <c:v>7124.9</c:v>
                </c:pt>
                <c:pt idx="9">
                  <c:v>161765.6</c:v>
                </c:pt>
              </c:numCache>
            </c:numRef>
          </c:val>
          <c:extLst>
            <c:ext xmlns:c16="http://schemas.microsoft.com/office/drawing/2014/chart" uri="{C3380CC4-5D6E-409C-BE32-E72D297353CC}">
              <c16:uniqueId val="{00000003-3601-48C6-AEA0-E48FBA8DF34D}"/>
            </c:ext>
          </c:extLst>
        </c:ser>
        <c:dLbls>
          <c:dLblPos val="ctr"/>
          <c:showLegendKey val="0"/>
          <c:showVal val="1"/>
          <c:showCatName val="0"/>
          <c:showSerName val="0"/>
          <c:showPercent val="0"/>
          <c:showBubbleSize val="0"/>
        </c:dLbls>
        <c:gapWidth val="150"/>
        <c:overlap val="100"/>
        <c:axId val="161228288"/>
        <c:axId val="151341312"/>
      </c:barChart>
      <c:catAx>
        <c:axId val="161228288"/>
        <c:scaling>
          <c:orientation val="minMax"/>
        </c:scaling>
        <c:delete val="0"/>
        <c:axPos val="l"/>
        <c:title>
          <c:tx>
            <c:rich>
              <a:bodyPr rot="-540000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r>
                  <a:rPr lang="es-ES"/>
                  <a:t>Actividad económica - CIIU</a:t>
                </a:r>
              </a:p>
            </c:rich>
          </c:tx>
          <c:layout>
            <c:manualLayout>
              <c:xMode val="edge"/>
              <c:yMode val="edge"/>
              <c:x val="0"/>
              <c:y val="0.16854244581605549"/>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MX"/>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0" i="0" u="none" strike="noStrike" kern="1200" cap="all" baseline="0">
                <a:solidFill>
                  <a:schemeClr val="dk1">
                    <a:lumMod val="75000"/>
                    <a:lumOff val="25000"/>
                  </a:schemeClr>
                </a:solidFill>
                <a:latin typeface="+mn-lt"/>
                <a:ea typeface="+mn-ea"/>
                <a:cs typeface="+mn-cs"/>
              </a:defRPr>
            </a:pPr>
            <a:endParaRPr lang="es-MX"/>
          </a:p>
        </c:txPr>
        <c:crossAx val="151341312"/>
        <c:crosses val="autoZero"/>
        <c:auto val="1"/>
        <c:lblAlgn val="ctr"/>
        <c:lblOffset val="100"/>
        <c:noMultiLvlLbl val="0"/>
      </c:catAx>
      <c:valAx>
        <c:axId val="151341312"/>
        <c:scaling>
          <c:orientation val="minMax"/>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61228288"/>
        <c:crosses val="autoZero"/>
        <c:crossBetween val="between"/>
      </c:valAx>
      <c:spPr>
        <a:noFill/>
        <a:ln>
          <a:noFill/>
        </a:ln>
        <a:effectLst/>
      </c:spPr>
    </c:plotArea>
    <c:legend>
      <c:legendPos val="b"/>
      <c:layout>
        <c:manualLayout>
          <c:xMode val="edge"/>
          <c:yMode val="edge"/>
          <c:x val="5.3825459317585296E-3"/>
          <c:y val="0.88654591969672536"/>
          <c:w val="0.98645713035870497"/>
          <c:h val="9.6060709711150216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sz="1100" baseline="0"/>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3.3367408668213451E-2"/>
          <c:y val="0"/>
          <c:w val="0.93882641744160866"/>
          <c:h val="0.88483789227909049"/>
        </c:manualLayout>
      </c:layout>
      <c:barChart>
        <c:barDir val="col"/>
        <c:grouping val="clustered"/>
        <c:varyColors val="0"/>
        <c:ser>
          <c:idx val="0"/>
          <c:order val="0"/>
          <c:tx>
            <c:strRef>
              <c:f>Almacenado!$A$8</c:f>
              <c:strCache>
                <c:ptCount val="1"/>
                <c:pt idx="0">
                  <c:v>Y12</c:v>
                </c:pt>
              </c:strCache>
            </c:strRef>
          </c:tx>
          <c:spPr>
            <a:solidFill>
              <a:schemeClr val="accent4">
                <a:shade val="42000"/>
                <a:alpha val="85000"/>
              </a:schemeClr>
            </a:solidFill>
            <a:ln w="9525" cap="flat" cmpd="sng" algn="ctr">
              <a:solidFill>
                <a:schemeClr val="accent4">
                  <a:shade val="42000"/>
                  <a:lumMod val="75000"/>
                </a:schemeClr>
              </a:solidFill>
              <a:round/>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Almacenado!$G$8</c:f>
              <c:numCache>
                <c:formatCode>0.00</c:formatCode>
                <c:ptCount val="1"/>
                <c:pt idx="0">
                  <c:v>15.36384</c:v>
                </c:pt>
              </c:numCache>
            </c:numRef>
          </c:val>
          <c:extLst>
            <c:ext xmlns:c16="http://schemas.microsoft.com/office/drawing/2014/chart" uri="{C3380CC4-5D6E-409C-BE32-E72D297353CC}">
              <c16:uniqueId val="{00000000-B826-4098-BA1C-960D443327F8}"/>
            </c:ext>
          </c:extLst>
        </c:ser>
        <c:ser>
          <c:idx val="1"/>
          <c:order val="1"/>
          <c:tx>
            <c:strRef>
              <c:f>Almacenado!$A$9</c:f>
              <c:strCache>
                <c:ptCount val="1"/>
                <c:pt idx="0">
                  <c:v>A1010</c:v>
                </c:pt>
              </c:strCache>
            </c:strRef>
          </c:tx>
          <c:spPr>
            <a:solidFill>
              <a:schemeClr val="accent4">
                <a:shade val="55000"/>
                <a:alpha val="85000"/>
              </a:schemeClr>
            </a:solidFill>
            <a:ln w="9525" cap="flat" cmpd="sng" algn="ctr">
              <a:solidFill>
                <a:schemeClr val="accent4">
                  <a:shade val="55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Almacenado!$G$9</c:f>
              <c:numCache>
                <c:formatCode>0.00</c:formatCode>
                <c:ptCount val="1"/>
                <c:pt idx="0">
                  <c:v>8.3757400000000004</c:v>
                </c:pt>
              </c:numCache>
            </c:numRef>
          </c:val>
          <c:extLst>
            <c:ext xmlns:c16="http://schemas.microsoft.com/office/drawing/2014/chart" uri="{C3380CC4-5D6E-409C-BE32-E72D297353CC}">
              <c16:uniqueId val="{00000001-B826-4098-BA1C-960D443327F8}"/>
            </c:ext>
          </c:extLst>
        </c:ser>
        <c:ser>
          <c:idx val="2"/>
          <c:order val="2"/>
          <c:tx>
            <c:strRef>
              <c:f>Almacenado!$A$10</c:f>
              <c:strCache>
                <c:ptCount val="1"/>
                <c:pt idx="0">
                  <c:v>Y31</c:v>
                </c:pt>
              </c:strCache>
            </c:strRef>
          </c:tx>
          <c:spPr>
            <a:solidFill>
              <a:schemeClr val="accent4">
                <a:shade val="68000"/>
                <a:alpha val="85000"/>
              </a:schemeClr>
            </a:solidFill>
            <a:ln w="9525" cap="flat" cmpd="sng" algn="ctr">
              <a:solidFill>
                <a:schemeClr val="accent4">
                  <a:shade val="68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Almacenado!$G$10</c:f>
              <c:numCache>
                <c:formatCode>0.00</c:formatCode>
                <c:ptCount val="1"/>
                <c:pt idx="0">
                  <c:v>8.0659799999999997</c:v>
                </c:pt>
              </c:numCache>
            </c:numRef>
          </c:val>
          <c:extLst>
            <c:ext xmlns:c16="http://schemas.microsoft.com/office/drawing/2014/chart" uri="{C3380CC4-5D6E-409C-BE32-E72D297353CC}">
              <c16:uniqueId val="{00000002-B826-4098-BA1C-960D443327F8}"/>
            </c:ext>
          </c:extLst>
        </c:ser>
        <c:ser>
          <c:idx val="3"/>
          <c:order val="3"/>
          <c:tx>
            <c:strRef>
              <c:f>Almacenado!$A$11</c:f>
              <c:strCache>
                <c:ptCount val="1"/>
                <c:pt idx="0">
                  <c:v>Y8.1</c:v>
                </c:pt>
              </c:strCache>
            </c:strRef>
          </c:tx>
          <c:spPr>
            <a:solidFill>
              <a:schemeClr val="accent4">
                <a:shade val="80000"/>
                <a:alpha val="85000"/>
              </a:schemeClr>
            </a:solidFill>
            <a:ln w="9525" cap="flat" cmpd="sng" algn="ctr">
              <a:solidFill>
                <a:schemeClr val="accent4">
                  <a:shade val="80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Almacenado!$G$11</c:f>
              <c:numCache>
                <c:formatCode>0.00</c:formatCode>
                <c:ptCount val="1"/>
                <c:pt idx="0">
                  <c:v>5.8173000000000004</c:v>
                </c:pt>
              </c:numCache>
            </c:numRef>
          </c:val>
          <c:extLst>
            <c:ext xmlns:c16="http://schemas.microsoft.com/office/drawing/2014/chart" uri="{C3380CC4-5D6E-409C-BE32-E72D297353CC}">
              <c16:uniqueId val="{00000003-B826-4098-BA1C-960D443327F8}"/>
            </c:ext>
          </c:extLst>
        </c:ser>
        <c:ser>
          <c:idx val="4"/>
          <c:order val="4"/>
          <c:tx>
            <c:strRef>
              <c:f>Almacenado!$A$12</c:f>
              <c:strCache>
                <c:ptCount val="1"/>
                <c:pt idx="0">
                  <c:v>Y18</c:v>
                </c:pt>
              </c:strCache>
            </c:strRef>
          </c:tx>
          <c:spPr>
            <a:solidFill>
              <a:schemeClr val="accent4">
                <a:shade val="93000"/>
                <a:alpha val="85000"/>
              </a:schemeClr>
            </a:solidFill>
            <a:ln w="9525" cap="flat" cmpd="sng" algn="ctr">
              <a:solidFill>
                <a:schemeClr val="accent4">
                  <a:shade val="93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Almacenado!$G$12</c:f>
              <c:numCache>
                <c:formatCode>0.00</c:formatCode>
                <c:ptCount val="1"/>
                <c:pt idx="0">
                  <c:v>5.5514400000000004</c:v>
                </c:pt>
              </c:numCache>
            </c:numRef>
          </c:val>
          <c:extLst>
            <c:ext xmlns:c16="http://schemas.microsoft.com/office/drawing/2014/chart" uri="{C3380CC4-5D6E-409C-BE32-E72D297353CC}">
              <c16:uniqueId val="{00000004-B826-4098-BA1C-960D443327F8}"/>
            </c:ext>
          </c:extLst>
        </c:ser>
        <c:ser>
          <c:idx val="5"/>
          <c:order val="5"/>
          <c:tx>
            <c:strRef>
              <c:f>Almacenado!$A$13</c:f>
              <c:strCache>
                <c:ptCount val="1"/>
                <c:pt idx="0">
                  <c:v>A1020</c:v>
                </c:pt>
              </c:strCache>
            </c:strRef>
          </c:tx>
          <c:spPr>
            <a:solidFill>
              <a:schemeClr val="accent4">
                <a:tint val="94000"/>
                <a:alpha val="85000"/>
              </a:schemeClr>
            </a:solidFill>
            <a:ln w="9525" cap="flat" cmpd="sng" algn="ctr">
              <a:solidFill>
                <a:schemeClr val="accent4">
                  <a:tint val="94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Almacenado!$G$13</c:f>
              <c:numCache>
                <c:formatCode>0.00</c:formatCode>
                <c:ptCount val="1"/>
                <c:pt idx="0">
                  <c:v>4.8406000000000002</c:v>
                </c:pt>
              </c:numCache>
            </c:numRef>
          </c:val>
          <c:extLst>
            <c:ext xmlns:c16="http://schemas.microsoft.com/office/drawing/2014/chart" uri="{C3380CC4-5D6E-409C-BE32-E72D297353CC}">
              <c16:uniqueId val="{00000005-B826-4098-BA1C-960D443327F8}"/>
            </c:ext>
          </c:extLst>
        </c:ser>
        <c:ser>
          <c:idx val="6"/>
          <c:order val="6"/>
          <c:tx>
            <c:strRef>
              <c:f>Almacenado!$A$14</c:f>
              <c:strCache>
                <c:ptCount val="1"/>
                <c:pt idx="0">
                  <c:v>A4130.1</c:v>
                </c:pt>
              </c:strCache>
            </c:strRef>
          </c:tx>
          <c:spPr>
            <a:solidFill>
              <a:schemeClr val="accent4">
                <a:tint val="81000"/>
                <a:alpha val="85000"/>
              </a:schemeClr>
            </a:solidFill>
            <a:ln w="9525" cap="flat" cmpd="sng" algn="ctr">
              <a:solidFill>
                <a:schemeClr val="accent4">
                  <a:tint val="81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Almacenado!$G$14</c:f>
              <c:numCache>
                <c:formatCode>0.00</c:formatCode>
                <c:ptCount val="1"/>
                <c:pt idx="0">
                  <c:v>2.9827199999999996</c:v>
                </c:pt>
              </c:numCache>
            </c:numRef>
          </c:val>
          <c:extLst>
            <c:ext xmlns:c16="http://schemas.microsoft.com/office/drawing/2014/chart" uri="{C3380CC4-5D6E-409C-BE32-E72D297353CC}">
              <c16:uniqueId val="{00000006-B826-4098-BA1C-960D443327F8}"/>
            </c:ext>
          </c:extLst>
        </c:ser>
        <c:ser>
          <c:idx val="7"/>
          <c:order val="7"/>
          <c:tx>
            <c:strRef>
              <c:f>Almacenado!$A$15</c:f>
              <c:strCache>
                <c:ptCount val="1"/>
                <c:pt idx="0">
                  <c:v>A4060.6</c:v>
                </c:pt>
              </c:strCache>
            </c:strRef>
          </c:tx>
          <c:spPr>
            <a:solidFill>
              <a:schemeClr val="accent4">
                <a:tint val="69000"/>
                <a:alpha val="85000"/>
              </a:schemeClr>
            </a:solidFill>
            <a:ln w="9525" cap="flat" cmpd="sng" algn="ctr">
              <a:solidFill>
                <a:schemeClr val="accent4">
                  <a:tint val="69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Almacenado!$G$15</c:f>
              <c:numCache>
                <c:formatCode>0.00</c:formatCode>
                <c:ptCount val="1"/>
                <c:pt idx="0">
                  <c:v>2.5066999999999999</c:v>
                </c:pt>
              </c:numCache>
            </c:numRef>
          </c:val>
          <c:extLst>
            <c:ext xmlns:c16="http://schemas.microsoft.com/office/drawing/2014/chart" uri="{C3380CC4-5D6E-409C-BE32-E72D297353CC}">
              <c16:uniqueId val="{00000007-B826-4098-BA1C-960D443327F8}"/>
            </c:ext>
          </c:extLst>
        </c:ser>
        <c:ser>
          <c:idx val="8"/>
          <c:order val="8"/>
          <c:tx>
            <c:strRef>
              <c:f>Almacenado!$A$16</c:f>
              <c:strCache>
                <c:ptCount val="1"/>
                <c:pt idx="0">
                  <c:v>Y3</c:v>
                </c:pt>
              </c:strCache>
            </c:strRef>
          </c:tx>
          <c:spPr>
            <a:solidFill>
              <a:schemeClr val="accent4">
                <a:tint val="56000"/>
                <a:alpha val="85000"/>
              </a:schemeClr>
            </a:solidFill>
            <a:ln w="9525" cap="flat" cmpd="sng" algn="ctr">
              <a:solidFill>
                <a:schemeClr val="accent4">
                  <a:tint val="56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Almacenado!$G$16</c:f>
              <c:numCache>
                <c:formatCode>0.00</c:formatCode>
                <c:ptCount val="1"/>
                <c:pt idx="0">
                  <c:v>2.4316</c:v>
                </c:pt>
              </c:numCache>
            </c:numRef>
          </c:val>
          <c:extLst>
            <c:ext xmlns:c16="http://schemas.microsoft.com/office/drawing/2014/chart" uri="{C3380CC4-5D6E-409C-BE32-E72D297353CC}">
              <c16:uniqueId val="{00000008-B826-4098-BA1C-960D443327F8}"/>
            </c:ext>
          </c:extLst>
        </c:ser>
        <c:ser>
          <c:idx val="9"/>
          <c:order val="9"/>
          <c:tx>
            <c:strRef>
              <c:f>Almacenado!$A$17</c:f>
              <c:strCache>
                <c:ptCount val="1"/>
                <c:pt idx="0">
                  <c:v>Y23</c:v>
                </c:pt>
              </c:strCache>
            </c:strRef>
          </c:tx>
          <c:spPr>
            <a:solidFill>
              <a:schemeClr val="accent4">
                <a:tint val="43000"/>
                <a:alpha val="85000"/>
              </a:schemeClr>
            </a:solidFill>
            <a:ln w="9525" cap="flat" cmpd="sng" algn="ctr">
              <a:solidFill>
                <a:schemeClr val="accent4">
                  <a:tint val="43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Almacenado!$G$17</c:f>
              <c:numCache>
                <c:formatCode>0.00</c:formatCode>
                <c:ptCount val="1"/>
                <c:pt idx="0">
                  <c:v>2.16845</c:v>
                </c:pt>
              </c:numCache>
            </c:numRef>
          </c:val>
          <c:extLst>
            <c:ext xmlns:c16="http://schemas.microsoft.com/office/drawing/2014/chart" uri="{C3380CC4-5D6E-409C-BE32-E72D297353CC}">
              <c16:uniqueId val="{00000009-B826-4098-BA1C-960D443327F8}"/>
            </c:ext>
          </c:extLst>
        </c:ser>
        <c:dLbls>
          <c:showLegendKey val="0"/>
          <c:showVal val="1"/>
          <c:showCatName val="0"/>
          <c:showSerName val="0"/>
          <c:showPercent val="0"/>
          <c:showBubbleSize val="0"/>
        </c:dLbls>
        <c:gapWidth val="150"/>
        <c:overlap val="-25"/>
        <c:axId val="135954432"/>
        <c:axId val="75411968"/>
      </c:barChart>
      <c:catAx>
        <c:axId val="135954432"/>
        <c:scaling>
          <c:orientation val="minMax"/>
        </c:scaling>
        <c:delete val="1"/>
        <c:axPos val="b"/>
        <c:numFmt formatCode="General" sourceLinked="0"/>
        <c:majorTickMark val="none"/>
        <c:minorTickMark val="none"/>
        <c:tickLblPos val="nextTo"/>
        <c:crossAx val="75411968"/>
        <c:crosses val="autoZero"/>
        <c:auto val="1"/>
        <c:lblAlgn val="ctr"/>
        <c:lblOffset val="100"/>
        <c:noMultiLvlLbl val="0"/>
      </c:catAx>
      <c:valAx>
        <c:axId val="75411968"/>
        <c:scaling>
          <c:orientation val="minMax"/>
        </c:scaling>
        <c:delete val="1"/>
        <c:axPos val="l"/>
        <c:numFmt formatCode="0.00" sourceLinked="1"/>
        <c:majorTickMark val="none"/>
        <c:minorTickMark val="none"/>
        <c:tickLblPos val="nextTo"/>
        <c:crossAx val="135954432"/>
        <c:crosses val="autoZero"/>
        <c:crossBetween val="between"/>
      </c:valAx>
      <c:spPr>
        <a:noFill/>
        <a:ln>
          <a:noFill/>
        </a:ln>
        <a:effectLst/>
      </c:spPr>
    </c:plotArea>
    <c:legend>
      <c:legendPos val="t"/>
      <c:layout>
        <c:manualLayout>
          <c:xMode val="edge"/>
          <c:yMode val="edge"/>
          <c:x val="8.614812458304423E-2"/>
          <c:y val="0.9041524814678602"/>
          <c:w val="0.82214251605587596"/>
          <c:h val="7.2311279215323737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514678736587116E-2"/>
          <c:y val="1.9612241281528706E-2"/>
          <c:w val="0.96748532126341291"/>
          <c:h val="0.93143050838558439"/>
        </c:manualLayout>
      </c:layout>
      <c:barChart>
        <c:barDir val="bar"/>
        <c:grouping val="clustered"/>
        <c:varyColors val="0"/>
        <c:ser>
          <c:idx val="0"/>
          <c:order val="0"/>
          <c:tx>
            <c:strRef>
              <c:f>Aprovechado!$A$8</c:f>
              <c:strCache>
                <c:ptCount val="1"/>
                <c:pt idx="0">
                  <c:v>Y8.1</c:v>
                </c:pt>
              </c:strCache>
            </c:strRef>
          </c:tx>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1.4779399425721415E-2"/>
                  <c:y val="-6.8642844485350463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39C7-4358-8402-C852EDA2EE5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MX"/>
              </a:p>
            </c:txPr>
            <c:dLblPos val="inEnd"/>
            <c:showLegendKey val="0"/>
            <c:showVal val="0"/>
            <c:showCatName val="0"/>
            <c:showSerName val="0"/>
            <c:showPercent val="0"/>
            <c:showBubbleSize val="0"/>
            <c:separator>; </c:separator>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Aprovechado!$G$8</c:f>
              <c:numCache>
                <c:formatCode>0.0</c:formatCode>
                <c:ptCount val="1"/>
                <c:pt idx="0">
                  <c:v>1960.7600299999999</c:v>
                </c:pt>
              </c:numCache>
            </c:numRef>
          </c:val>
          <c:extLst>
            <c:ext xmlns:c16="http://schemas.microsoft.com/office/drawing/2014/chart" uri="{C3380CC4-5D6E-409C-BE32-E72D297353CC}">
              <c16:uniqueId val="{00000001-39C7-4358-8402-C852EDA2EE50}"/>
            </c:ext>
          </c:extLst>
        </c:ser>
        <c:ser>
          <c:idx val="1"/>
          <c:order val="1"/>
          <c:tx>
            <c:strRef>
              <c:f>Aprovechado!$A$9</c:f>
              <c:strCache>
                <c:ptCount val="1"/>
                <c:pt idx="0">
                  <c:v>Y35</c:v>
                </c:pt>
              </c:strCache>
            </c:strRef>
          </c:tx>
          <c:spPr>
            <a:solidFill>
              <a:schemeClr val="accent2">
                <a:alpha val="85000"/>
              </a:schemeClr>
            </a:solidFill>
            <a:ln w="9525" cap="flat" cmpd="sng" algn="ctr">
              <a:solidFill>
                <a:schemeClr val="lt1">
                  <a:alpha val="50000"/>
                </a:schemeClr>
              </a:solidFill>
              <a:round/>
            </a:ln>
            <a:effectLst/>
          </c:spPr>
          <c:invertIfNegative val="0"/>
          <c:dLbls>
            <c:delete val="1"/>
          </c:dLbls>
          <c:val>
            <c:numRef>
              <c:f>Aprovechado!$G$9</c:f>
              <c:numCache>
                <c:formatCode>0.0</c:formatCode>
                <c:ptCount val="1"/>
                <c:pt idx="0">
                  <c:v>1106.5151000000001</c:v>
                </c:pt>
              </c:numCache>
            </c:numRef>
          </c:val>
          <c:extLst>
            <c:ext xmlns:c16="http://schemas.microsoft.com/office/drawing/2014/chart" uri="{C3380CC4-5D6E-409C-BE32-E72D297353CC}">
              <c16:uniqueId val="{00000002-39C7-4358-8402-C852EDA2EE50}"/>
            </c:ext>
          </c:extLst>
        </c:ser>
        <c:ser>
          <c:idx val="2"/>
          <c:order val="2"/>
          <c:tx>
            <c:strRef>
              <c:f>Aprovechado!$A$10</c:f>
              <c:strCache>
                <c:ptCount val="1"/>
                <c:pt idx="0">
                  <c:v>Y6</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39C7-4358-8402-C852EDA2EE5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MX"/>
              </a:p>
            </c:txPr>
            <c:dLblPos val="inEnd"/>
            <c:showLegendKey val="0"/>
            <c:showVal val="0"/>
            <c:showCatName val="0"/>
            <c:showSerName val="0"/>
            <c:showPercent val="0"/>
            <c:showBubbleSize val="0"/>
            <c:separator>; </c:separator>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Aprovechado!$G$10</c:f>
              <c:numCache>
                <c:formatCode>0.0</c:formatCode>
                <c:ptCount val="1"/>
                <c:pt idx="0">
                  <c:v>304.22399999999999</c:v>
                </c:pt>
              </c:numCache>
            </c:numRef>
          </c:val>
          <c:extLst>
            <c:ext xmlns:c16="http://schemas.microsoft.com/office/drawing/2014/chart" uri="{C3380CC4-5D6E-409C-BE32-E72D297353CC}">
              <c16:uniqueId val="{00000003-39C7-4358-8402-C852EDA2EE50}"/>
            </c:ext>
          </c:extLst>
        </c:ser>
        <c:ser>
          <c:idx val="3"/>
          <c:order val="3"/>
          <c:tx>
            <c:strRef>
              <c:f>Aprovechado!$A$11</c:f>
              <c:strCache>
                <c:ptCount val="1"/>
                <c:pt idx="0">
                  <c:v>Y18</c:v>
                </c:pt>
              </c:strCache>
            </c:strRef>
          </c:tx>
          <c:spPr>
            <a:solidFill>
              <a:schemeClr val="accent4">
                <a:alpha val="85000"/>
              </a:schemeClr>
            </a:solidFill>
            <a:ln w="9525" cap="flat" cmpd="sng" algn="ctr">
              <a:solidFill>
                <a:schemeClr val="lt1">
                  <a:alpha val="50000"/>
                </a:schemeClr>
              </a:solidFill>
              <a:round/>
            </a:ln>
            <a:effectLst/>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39C7-4358-8402-C852EDA2EE5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MX"/>
              </a:p>
            </c:txPr>
            <c:dLblPos val="inEnd"/>
            <c:showLegendKey val="0"/>
            <c:showVal val="0"/>
            <c:showCatName val="0"/>
            <c:showSerName val="0"/>
            <c:showPercent val="0"/>
            <c:showBubbleSize val="0"/>
            <c:separator>; </c:separator>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Aprovechado!$G$11</c:f>
              <c:numCache>
                <c:formatCode>0.0</c:formatCode>
                <c:ptCount val="1"/>
                <c:pt idx="0">
                  <c:v>254.2243</c:v>
                </c:pt>
              </c:numCache>
            </c:numRef>
          </c:val>
          <c:extLst>
            <c:ext xmlns:c16="http://schemas.microsoft.com/office/drawing/2014/chart" uri="{C3380CC4-5D6E-409C-BE32-E72D297353CC}">
              <c16:uniqueId val="{00000004-39C7-4358-8402-C852EDA2EE50}"/>
            </c:ext>
          </c:extLst>
        </c:ser>
        <c:ser>
          <c:idx val="4"/>
          <c:order val="4"/>
          <c:tx>
            <c:strRef>
              <c:f>Aprovechado!$A$12</c:f>
              <c:strCache>
                <c:ptCount val="1"/>
                <c:pt idx="0">
                  <c:v>A4060.4</c:v>
                </c:pt>
              </c:strCache>
            </c:strRef>
          </c:tx>
          <c:spPr>
            <a:solidFill>
              <a:schemeClr val="accent5">
                <a:alpha val="85000"/>
              </a:schemeClr>
            </a:solidFill>
            <a:ln w="9525" cap="flat" cmpd="sng" algn="ctr">
              <a:solidFill>
                <a:schemeClr val="lt1">
                  <a:alpha val="50000"/>
                </a:schemeClr>
              </a:solidFill>
              <a:round/>
            </a:ln>
            <a:effectLst/>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39C7-4358-8402-C852EDA2EE5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MX"/>
              </a:p>
            </c:txPr>
            <c:dLblPos val="inEnd"/>
            <c:showLegendKey val="0"/>
            <c:showVal val="0"/>
            <c:showCatName val="0"/>
            <c:showSerName val="0"/>
            <c:showPercent val="0"/>
            <c:showBubbleSize val="0"/>
            <c:separator>; </c:separator>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Aprovechado!$G$12</c:f>
              <c:numCache>
                <c:formatCode>0.0</c:formatCode>
                <c:ptCount val="1"/>
                <c:pt idx="0">
                  <c:v>201.245</c:v>
                </c:pt>
              </c:numCache>
            </c:numRef>
          </c:val>
          <c:extLst>
            <c:ext xmlns:c16="http://schemas.microsoft.com/office/drawing/2014/chart" uri="{C3380CC4-5D6E-409C-BE32-E72D297353CC}">
              <c16:uniqueId val="{00000005-39C7-4358-8402-C852EDA2EE50}"/>
            </c:ext>
          </c:extLst>
        </c:ser>
        <c:ser>
          <c:idx val="5"/>
          <c:order val="5"/>
          <c:tx>
            <c:strRef>
              <c:f>Aprovechado!$A$13</c:f>
              <c:strCache>
                <c:ptCount val="1"/>
                <c:pt idx="0">
                  <c:v>Y31</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39C7-4358-8402-C852EDA2EE5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MX"/>
              </a:p>
            </c:txPr>
            <c:dLblPos val="inEnd"/>
            <c:showLegendKey val="0"/>
            <c:showVal val="0"/>
            <c:showCatName val="0"/>
            <c:showSerName val="0"/>
            <c:showPercent val="0"/>
            <c:showBubbleSize val="0"/>
            <c:separator>; </c:separator>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Aprovechado!$G$13</c:f>
              <c:numCache>
                <c:formatCode>0.0</c:formatCode>
                <c:ptCount val="1"/>
                <c:pt idx="0">
                  <c:v>195.26506000000001</c:v>
                </c:pt>
              </c:numCache>
            </c:numRef>
          </c:val>
          <c:extLst>
            <c:ext xmlns:c16="http://schemas.microsoft.com/office/drawing/2014/chart" uri="{C3380CC4-5D6E-409C-BE32-E72D297353CC}">
              <c16:uniqueId val="{00000006-39C7-4358-8402-C852EDA2EE50}"/>
            </c:ext>
          </c:extLst>
        </c:ser>
        <c:ser>
          <c:idx val="6"/>
          <c:order val="6"/>
          <c:tx>
            <c:strRef>
              <c:f>Aprovechado!$A$14</c:f>
              <c:strCache>
                <c:ptCount val="1"/>
                <c:pt idx="0">
                  <c:v>A1160</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39C7-4358-8402-C852EDA2EE5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MX"/>
              </a:p>
            </c:txPr>
            <c:dLblPos val="inEnd"/>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Aprovechado!$G$14</c:f>
              <c:numCache>
                <c:formatCode>0.0</c:formatCode>
                <c:ptCount val="1"/>
                <c:pt idx="0">
                  <c:v>150.0128</c:v>
                </c:pt>
              </c:numCache>
            </c:numRef>
          </c:val>
          <c:extLst>
            <c:ext xmlns:c16="http://schemas.microsoft.com/office/drawing/2014/chart" uri="{C3380CC4-5D6E-409C-BE32-E72D297353CC}">
              <c16:uniqueId val="{00000007-39C7-4358-8402-C852EDA2EE50}"/>
            </c:ext>
          </c:extLst>
        </c:ser>
        <c:ser>
          <c:idx val="7"/>
          <c:order val="7"/>
          <c:tx>
            <c:strRef>
              <c:f>Aprovechado!$A$15</c:f>
              <c:strCache>
                <c:ptCount val="1"/>
                <c:pt idx="0">
                  <c:v>A4130.1</c:v>
                </c:pt>
              </c:strCache>
            </c:strRef>
          </c:tx>
          <c:spPr>
            <a:solidFill>
              <a:schemeClr val="accent2">
                <a:lumMod val="60000"/>
                <a:alpha val="85000"/>
              </a:schemeClr>
            </a:solidFill>
            <a:ln w="9525" cap="flat" cmpd="sng" algn="ctr">
              <a:solidFill>
                <a:schemeClr val="lt1">
                  <a:alpha val="50000"/>
                </a:schemeClr>
              </a:solidFill>
              <a:round/>
            </a:ln>
            <a:effectLst/>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39C7-4358-8402-C852EDA2EE5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MX"/>
              </a:p>
            </c:txPr>
            <c:dLblPos val="inEnd"/>
            <c:showLegendKey val="0"/>
            <c:showVal val="0"/>
            <c:showCatName val="0"/>
            <c:showSerName val="0"/>
            <c:showPercent val="0"/>
            <c:showBubbleSize val="0"/>
            <c:separator>; </c:separator>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Aprovechado!$G$15</c:f>
              <c:numCache>
                <c:formatCode>0.0</c:formatCode>
                <c:ptCount val="1"/>
                <c:pt idx="0">
                  <c:v>144.56186</c:v>
                </c:pt>
              </c:numCache>
            </c:numRef>
          </c:val>
          <c:extLst>
            <c:ext xmlns:c16="http://schemas.microsoft.com/office/drawing/2014/chart" uri="{C3380CC4-5D6E-409C-BE32-E72D297353CC}">
              <c16:uniqueId val="{00000008-39C7-4358-8402-C852EDA2EE50}"/>
            </c:ext>
          </c:extLst>
        </c:ser>
        <c:ser>
          <c:idx val="8"/>
          <c:order val="8"/>
          <c:tx>
            <c:strRef>
              <c:f>Aprovechado!$A$16</c:f>
              <c:strCache>
                <c:ptCount val="1"/>
                <c:pt idx="0">
                  <c:v>Y22</c:v>
                </c:pt>
              </c:strCache>
            </c:strRef>
          </c:tx>
          <c:spPr>
            <a:solidFill>
              <a:schemeClr val="accent3">
                <a:lumMod val="60000"/>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MX"/>
                </a:p>
              </c:txP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2-39C7-4358-8402-C852EDA2EE5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MX"/>
              </a:p>
            </c:txPr>
            <c:dLblPos val="inEnd"/>
            <c:showLegendKey val="0"/>
            <c:showVal val="0"/>
            <c:showCatName val="0"/>
            <c:showSerName val="0"/>
            <c:showPercent val="0"/>
            <c:showBubbleSize val="0"/>
            <c:separator>; </c:separator>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Aprovechado!$G$16</c:f>
              <c:numCache>
                <c:formatCode>0.0</c:formatCode>
                <c:ptCount val="1"/>
                <c:pt idx="0">
                  <c:v>140.88999999999999</c:v>
                </c:pt>
              </c:numCache>
            </c:numRef>
          </c:val>
          <c:extLst>
            <c:ext xmlns:c16="http://schemas.microsoft.com/office/drawing/2014/chart" uri="{C3380CC4-5D6E-409C-BE32-E72D297353CC}">
              <c16:uniqueId val="{00000009-39C7-4358-8402-C852EDA2EE50}"/>
            </c:ext>
          </c:extLst>
        </c:ser>
        <c:ser>
          <c:idx val="9"/>
          <c:order val="9"/>
          <c:tx>
            <c:strRef>
              <c:f>Aprovechado!$A$17</c:f>
              <c:strCache>
                <c:ptCount val="1"/>
                <c:pt idx="0">
                  <c:v>A3020.1</c:v>
                </c:pt>
              </c:strCache>
            </c:strRef>
          </c:tx>
          <c:spPr>
            <a:solidFill>
              <a:schemeClr val="accent4">
                <a:lumMod val="60000"/>
                <a:alpha val="85000"/>
              </a:schemeClr>
            </a:solidFill>
            <a:ln w="9525" cap="flat" cmpd="sng" algn="ctr">
              <a:solidFill>
                <a:schemeClr val="lt1">
                  <a:alpha val="50000"/>
                </a:schemeClr>
              </a:solidFill>
              <a:round/>
            </a:ln>
            <a:effectLst/>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39C7-4358-8402-C852EDA2EE5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s-MX"/>
              </a:p>
            </c:txPr>
            <c:dLblPos val="inEnd"/>
            <c:showLegendKey val="0"/>
            <c:showVal val="0"/>
            <c:showCatName val="0"/>
            <c:showSerName val="0"/>
            <c:showPercent val="0"/>
            <c:showBubbleSize val="0"/>
            <c:separator>; </c:separator>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Aprovechado!$G$17</c:f>
              <c:numCache>
                <c:formatCode>0.0</c:formatCode>
                <c:ptCount val="1"/>
                <c:pt idx="0">
                  <c:v>47.625999999999998</c:v>
                </c:pt>
              </c:numCache>
            </c:numRef>
          </c:val>
          <c:extLst>
            <c:ext xmlns:c16="http://schemas.microsoft.com/office/drawing/2014/chart" uri="{C3380CC4-5D6E-409C-BE32-E72D297353CC}">
              <c16:uniqueId val="{0000000A-39C7-4358-8402-C852EDA2EE50}"/>
            </c:ext>
          </c:extLst>
        </c:ser>
        <c:dLbls>
          <c:dLblPos val="inEnd"/>
          <c:showLegendKey val="0"/>
          <c:showVal val="1"/>
          <c:showCatName val="0"/>
          <c:showSerName val="0"/>
          <c:showPercent val="0"/>
          <c:showBubbleSize val="0"/>
        </c:dLbls>
        <c:gapWidth val="150"/>
        <c:axId val="140686336"/>
        <c:axId val="135557632"/>
      </c:barChart>
      <c:catAx>
        <c:axId val="140686336"/>
        <c:scaling>
          <c:orientation val="minMax"/>
        </c:scaling>
        <c:delete val="0"/>
        <c:axPos val="l"/>
        <c:numFmt formatCode="General" sourceLinked="0"/>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35557632"/>
        <c:crosses val="autoZero"/>
        <c:auto val="1"/>
        <c:lblAlgn val="ctr"/>
        <c:lblOffset val="100"/>
        <c:noMultiLvlLbl val="0"/>
      </c:catAx>
      <c:valAx>
        <c:axId val="135557632"/>
        <c:scaling>
          <c:orientation val="minMax"/>
          <c:max val="2000"/>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sz="1000">
                    <a:solidFill>
                      <a:schemeClr val="tx1"/>
                    </a:solidFill>
                  </a:rPr>
                  <a:t>Corriente,</a:t>
                </a:r>
                <a:r>
                  <a:rPr lang="es-ES" sz="1000" baseline="0">
                    <a:solidFill>
                      <a:schemeClr val="tx1"/>
                    </a:solidFill>
                  </a:rPr>
                  <a:t> toneladas</a:t>
                </a:r>
                <a:endParaRPr lang="es-ES" sz="1000">
                  <a:solidFill>
                    <a:schemeClr val="tx1"/>
                  </a:solidFill>
                </a:endParaRPr>
              </a:p>
            </c:rich>
          </c:tx>
          <c:layout>
            <c:manualLayout>
              <c:xMode val="edge"/>
              <c:yMode val="edge"/>
              <c:x val="0.3826218933876967"/>
              <c:y val="0.9167213274244379"/>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MX"/>
            </a:p>
          </c:txPr>
        </c:title>
        <c:numFmt formatCode="0.0" sourceLinked="1"/>
        <c:majorTickMark val="out"/>
        <c:minorTickMark val="none"/>
        <c:tickLblPos val="nextTo"/>
        <c:crossAx val="140686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8.3530183727034107E-2"/>
          <c:y val="5.0925925925925923E-2"/>
          <c:w val="0.89385870516185473"/>
          <c:h val="0.83214494021580632"/>
        </c:manualLayout>
      </c:layout>
      <c:barChart>
        <c:barDir val="col"/>
        <c:grouping val="clustered"/>
        <c:varyColors val="0"/>
        <c:ser>
          <c:idx val="0"/>
          <c:order val="0"/>
          <c:spPr>
            <a:solidFill>
              <a:schemeClr val="accent6">
                <a:alpha val="85000"/>
              </a:schemeClr>
            </a:solidFill>
            <a:ln w="9525" cap="flat" cmpd="sng" algn="ctr">
              <a:solidFill>
                <a:schemeClr val="lt1">
                  <a:alpha val="50000"/>
                </a:schemeClr>
              </a:solidFill>
              <a:round/>
            </a:ln>
            <a:effectLst/>
          </c:spPr>
          <c:invertIfNegative val="0"/>
          <c:dLbls>
            <c:dLbl>
              <c:idx val="1"/>
              <c:layout>
                <c:manualLayout>
                  <c:x val="0"/>
                  <c:y val="2.33508421747834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F3-412F-8451-E8550E2A597C}"/>
                </c:ext>
              </c:extLst>
            </c:dLbl>
            <c:dLbl>
              <c:idx val="5"/>
              <c:layout>
                <c:manualLayout>
                  <c:x val="2.7777777777777267E-3"/>
                  <c:y val="1.8680673739826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F3-412F-8451-E8550E2A597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TipoAprov!$B$114:$N$114</c:f>
              <c:strCache>
                <c:ptCount val="13"/>
                <c:pt idx="0">
                  <c:v>Otro</c:v>
                </c:pt>
                <c:pt idx="1">
                  <c:v>R1  </c:v>
                </c:pt>
                <c:pt idx="2">
                  <c:v>R10  </c:v>
                </c:pt>
                <c:pt idx="3">
                  <c:v>R11  </c:v>
                </c:pt>
                <c:pt idx="4">
                  <c:v>R12  </c:v>
                </c:pt>
                <c:pt idx="5">
                  <c:v>R2  </c:v>
                </c:pt>
                <c:pt idx="6">
                  <c:v>R3  </c:v>
                </c:pt>
                <c:pt idx="7">
                  <c:v>R4  </c:v>
                </c:pt>
                <c:pt idx="8">
                  <c:v>R5   </c:v>
                </c:pt>
                <c:pt idx="9">
                  <c:v>R6  </c:v>
                </c:pt>
                <c:pt idx="10">
                  <c:v>R7   </c:v>
                </c:pt>
                <c:pt idx="11">
                  <c:v>R8  </c:v>
                </c:pt>
                <c:pt idx="12">
                  <c:v>R9  </c:v>
                </c:pt>
              </c:strCache>
            </c:strRef>
          </c:cat>
          <c:val>
            <c:numRef>
              <c:f>TipoAprov!$B$113:$N$113</c:f>
              <c:numCache>
                <c:formatCode>General</c:formatCode>
                <c:ptCount val="13"/>
                <c:pt idx="0">
                  <c:v>17.18647</c:v>
                </c:pt>
                <c:pt idx="1">
                  <c:v>317.76661999999999</c:v>
                </c:pt>
                <c:pt idx="2">
                  <c:v>202.298</c:v>
                </c:pt>
                <c:pt idx="3">
                  <c:v>166.20614</c:v>
                </c:pt>
                <c:pt idx="4">
                  <c:v>11.87195</c:v>
                </c:pt>
                <c:pt idx="5">
                  <c:v>297.53815000000003</c:v>
                </c:pt>
                <c:pt idx="6">
                  <c:v>56.606449999999995</c:v>
                </c:pt>
                <c:pt idx="7">
                  <c:v>1614.5436000000002</c:v>
                </c:pt>
                <c:pt idx="8">
                  <c:v>190.61428000000001</c:v>
                </c:pt>
                <c:pt idx="9">
                  <c:v>2.4175999999999997</c:v>
                </c:pt>
                <c:pt idx="10">
                  <c:v>286.02057000000002</c:v>
                </c:pt>
                <c:pt idx="11">
                  <c:v>0.48099999999999998</c:v>
                </c:pt>
                <c:pt idx="12">
                  <c:v>1672.3801299999998</c:v>
                </c:pt>
              </c:numCache>
            </c:numRef>
          </c:val>
          <c:extLst>
            <c:ext xmlns:c16="http://schemas.microsoft.com/office/drawing/2014/chart" uri="{C3380CC4-5D6E-409C-BE32-E72D297353CC}">
              <c16:uniqueId val="{00000002-16F3-412F-8451-E8550E2A597C}"/>
            </c:ext>
          </c:extLst>
        </c:ser>
        <c:dLbls>
          <c:dLblPos val="inEnd"/>
          <c:showLegendKey val="0"/>
          <c:showVal val="1"/>
          <c:showCatName val="0"/>
          <c:showSerName val="0"/>
          <c:showPercent val="0"/>
          <c:showBubbleSize val="0"/>
        </c:dLbls>
        <c:gapWidth val="65"/>
        <c:axId val="121226752"/>
        <c:axId val="140593408"/>
      </c:barChart>
      <c:catAx>
        <c:axId val="12122675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0593408"/>
        <c:crosses val="autoZero"/>
        <c:auto val="1"/>
        <c:lblAlgn val="ctr"/>
        <c:lblOffset val="100"/>
        <c:noMultiLvlLbl val="0"/>
      </c:catAx>
      <c:valAx>
        <c:axId val="140593408"/>
        <c:scaling>
          <c:orientation val="minMax"/>
          <c:max val="1700"/>
          <c:min val="0"/>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2122675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3502417651447434E-2"/>
          <c:y val="0"/>
          <c:w val="0.93538646880718912"/>
          <c:h val="0.89306414612595086"/>
        </c:manualLayout>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dLbl>
              <c:idx val="4"/>
              <c:layout>
                <c:manualLayout>
                  <c:x val="0"/>
                  <c:y val="-2.1239885271170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BD-4C59-B7D2-0792723E55A2}"/>
                </c:ext>
              </c:extLst>
            </c:dLbl>
            <c:dLbl>
              <c:idx val="5"/>
              <c:layout>
                <c:manualLayout>
                  <c:x val="-2.7777783853408541E-3"/>
                  <c:y val="-2.831984702822786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BD-4C59-B7D2-0792723E55A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Tratado!$A$8:$A$17</c:f>
              <c:strCache>
                <c:ptCount val="10"/>
                <c:pt idx="0">
                  <c:v>Y1.2</c:v>
                </c:pt>
                <c:pt idx="1">
                  <c:v>Y18</c:v>
                </c:pt>
                <c:pt idx="2">
                  <c:v>Y2</c:v>
                </c:pt>
                <c:pt idx="3">
                  <c:v>Y12</c:v>
                </c:pt>
                <c:pt idx="4">
                  <c:v>A4060.4</c:v>
                </c:pt>
                <c:pt idx="5">
                  <c:v>A4060.1</c:v>
                </c:pt>
                <c:pt idx="6">
                  <c:v>Y6</c:v>
                </c:pt>
                <c:pt idx="7">
                  <c:v>Y9.2</c:v>
                </c:pt>
                <c:pt idx="8">
                  <c:v>Y9.4</c:v>
                </c:pt>
                <c:pt idx="9">
                  <c:v>Y1.1</c:v>
                </c:pt>
              </c:strCache>
            </c:strRef>
          </c:cat>
          <c:val>
            <c:numRef>
              <c:f>Tratado!$G$8:$G$17</c:f>
              <c:numCache>
                <c:formatCode>0.0</c:formatCode>
                <c:ptCount val="10"/>
                <c:pt idx="0">
                  <c:v>1224.95748</c:v>
                </c:pt>
                <c:pt idx="1">
                  <c:v>506.30370999999997</c:v>
                </c:pt>
                <c:pt idx="2">
                  <c:v>332.13125000000002</c:v>
                </c:pt>
                <c:pt idx="3">
                  <c:v>212.83457000000001</c:v>
                </c:pt>
                <c:pt idx="4">
                  <c:v>149.99229</c:v>
                </c:pt>
                <c:pt idx="5">
                  <c:v>137.58779999999999</c:v>
                </c:pt>
                <c:pt idx="6">
                  <c:v>113.55609</c:v>
                </c:pt>
                <c:pt idx="7">
                  <c:v>111.76833000000001</c:v>
                </c:pt>
                <c:pt idx="8">
                  <c:v>87.350100000000012</c:v>
                </c:pt>
                <c:pt idx="9">
                  <c:v>84.949070000000006</c:v>
                </c:pt>
              </c:numCache>
            </c:numRef>
          </c:val>
          <c:extLst>
            <c:ext xmlns:c16="http://schemas.microsoft.com/office/drawing/2014/chart" uri="{C3380CC4-5D6E-409C-BE32-E72D297353CC}">
              <c16:uniqueId val="{00000000-48BD-4C59-B7D2-0792723E55A2}"/>
            </c:ext>
          </c:extLst>
        </c:ser>
        <c:dLbls>
          <c:dLblPos val="inEnd"/>
          <c:showLegendKey val="0"/>
          <c:showVal val="1"/>
          <c:showCatName val="0"/>
          <c:showSerName val="0"/>
          <c:showPercent val="0"/>
          <c:showBubbleSize val="0"/>
        </c:dLbls>
        <c:gapWidth val="65"/>
        <c:axId val="105704960"/>
        <c:axId val="141991936"/>
      </c:barChart>
      <c:catAx>
        <c:axId val="10570496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Tipo de residuo</a:t>
                </a:r>
              </a:p>
            </c:rich>
          </c:tx>
          <c:layout>
            <c:manualLayout>
              <c:xMode val="edge"/>
              <c:yMode val="edge"/>
              <c:x val="0.41535551516962277"/>
              <c:y val="0.9472082930323699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MX"/>
            </a:p>
          </c:txPr>
        </c:title>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1991936"/>
        <c:crosses val="autoZero"/>
        <c:auto val="1"/>
        <c:lblAlgn val="ctr"/>
        <c:lblOffset val="100"/>
        <c:noMultiLvlLbl val="0"/>
      </c:catAx>
      <c:valAx>
        <c:axId val="1419919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Toneladas</a:t>
                </a:r>
              </a:p>
            </c:rich>
          </c:tx>
          <c:layout>
            <c:manualLayout>
              <c:xMode val="edge"/>
              <c:yMode val="edge"/>
              <c:x val="5.5555555555555558E-3"/>
              <c:y val="0.37714018541713729"/>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MX"/>
            </a:p>
          </c:txPr>
        </c:title>
        <c:numFmt formatCode="0.0" sourceLinked="1"/>
        <c:majorTickMark val="none"/>
        <c:minorTickMark val="none"/>
        <c:tickLblPos val="nextTo"/>
        <c:crossAx val="10570496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86276946512862"/>
          <c:y val="3.9514037717309922E-2"/>
          <c:w val="0.57222222222222219"/>
          <c:h val="0.95370370370370372"/>
        </c:manualLayout>
      </c:layout>
      <c:pieChart>
        <c:varyColors val="1"/>
        <c:ser>
          <c:idx val="0"/>
          <c:order val="0"/>
          <c:explosion val="25"/>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E649-4214-9024-064D7BC515AD}"/>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649-4214-9024-064D7BC515AD}"/>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E649-4214-9024-064D7BC515AD}"/>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B03-45A2-A7B1-362242F6B3E0}"/>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649-4214-9024-064D7BC515AD}"/>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E649-4214-9024-064D7BC515AD}"/>
              </c:ext>
            </c:extLst>
          </c:dPt>
          <c:dLbls>
            <c:dLbl>
              <c:idx val="4"/>
              <c:layout>
                <c:manualLayout>
                  <c:x val="-1.0606561703463944E-2"/>
                  <c:y val="2.335084217478344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E649-4214-9024-064D7BC515AD}"/>
                </c:ext>
              </c:extLst>
            </c:dLbl>
            <c:dLbl>
              <c:idx val="5"/>
              <c:layout>
                <c:manualLayout>
                  <c:x val="0.12462710001570096"/>
                  <c:y val="2.335084217478344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E649-4214-9024-064D7BC515AD}"/>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outEnd"/>
            <c:showLegendKey val="0"/>
            <c:showVal val="0"/>
            <c:showCatName val="1"/>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TipoTrat!$B$7:$G$7</c:f>
              <c:strCache>
                <c:ptCount val="6"/>
                <c:pt idx="0">
                  <c:v>Incineración</c:v>
                </c:pt>
                <c:pt idx="1">
                  <c:v> Autoclave</c:v>
                </c:pt>
                <c:pt idx="2">
                  <c:v>Microondas, pirólisis</c:v>
                </c:pt>
                <c:pt idx="3">
                  <c:v> Biológico</c:v>
                </c:pt>
                <c:pt idx="4">
                  <c:v>Físico-químico</c:v>
                </c:pt>
                <c:pt idx="5">
                  <c:v>Otros</c:v>
                </c:pt>
              </c:strCache>
            </c:strRef>
          </c:cat>
          <c:val>
            <c:numRef>
              <c:f>TipoTrat!$B$8:$G$8</c:f>
              <c:numCache>
                <c:formatCode>General</c:formatCode>
                <c:ptCount val="6"/>
                <c:pt idx="0">
                  <c:v>1842218.8</c:v>
                </c:pt>
                <c:pt idx="1">
                  <c:v>799099.89</c:v>
                </c:pt>
                <c:pt idx="2">
                  <c:v>119801.41</c:v>
                </c:pt>
                <c:pt idx="3">
                  <c:v>527634.5</c:v>
                </c:pt>
                <c:pt idx="4">
                  <c:v>370826.25</c:v>
                </c:pt>
                <c:pt idx="5">
                  <c:v>65723.199999999997</c:v>
                </c:pt>
              </c:numCache>
            </c:numRef>
          </c:val>
          <c:extLst>
            <c:ext xmlns:c16="http://schemas.microsoft.com/office/drawing/2014/chart" uri="{C3380CC4-5D6E-409C-BE32-E72D297353CC}">
              <c16:uniqueId val="{00000003-E649-4214-9024-064D7BC515AD}"/>
            </c:ext>
          </c:extLst>
        </c:ser>
        <c:dLbls>
          <c:dLblPos val="ctr"/>
          <c:showLegendKey val="0"/>
          <c:showVal val="1"/>
          <c:showCatName val="1"/>
          <c:showSerName val="0"/>
          <c:showPercent val="0"/>
          <c:showBubbleSize val="0"/>
          <c:showLeaderLines val="1"/>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126082654565768"/>
          <c:y val="5.1400554097404488E-2"/>
          <c:w val="0.8631834856031656"/>
          <c:h val="0.7960952996667402"/>
        </c:manualLayout>
      </c:layout>
      <c:bar3DChart>
        <c:barDir val="col"/>
        <c:grouping val="clustered"/>
        <c:varyColors val="0"/>
        <c:ser>
          <c:idx val="0"/>
          <c:order val="0"/>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Dispuestos!$A$8:$A$17</c:f>
              <c:strCache>
                <c:ptCount val="10"/>
                <c:pt idx="0">
                  <c:v>Y31</c:v>
                </c:pt>
                <c:pt idx="1">
                  <c:v>A1020</c:v>
                </c:pt>
                <c:pt idx="2">
                  <c:v>Y18</c:v>
                </c:pt>
                <c:pt idx="3">
                  <c:v>Y12</c:v>
                </c:pt>
                <c:pt idx="4">
                  <c:v>Y34</c:v>
                </c:pt>
                <c:pt idx="5">
                  <c:v>Y9.4</c:v>
                </c:pt>
                <c:pt idx="6">
                  <c:v>A4140</c:v>
                </c:pt>
                <c:pt idx="7">
                  <c:v>Y9.1</c:v>
                </c:pt>
                <c:pt idx="8">
                  <c:v>Y36</c:v>
                </c:pt>
                <c:pt idx="9">
                  <c:v>Y9.2</c:v>
                </c:pt>
              </c:strCache>
            </c:strRef>
          </c:cat>
          <c:val>
            <c:numRef>
              <c:f>Dispuestos!$G$8:$G$17</c:f>
              <c:numCache>
                <c:formatCode>General</c:formatCode>
                <c:ptCount val="10"/>
                <c:pt idx="0">
                  <c:v>4600.6745000000001</c:v>
                </c:pt>
                <c:pt idx="1">
                  <c:v>3304.3409999999999</c:v>
                </c:pt>
                <c:pt idx="2">
                  <c:v>629.0829</c:v>
                </c:pt>
                <c:pt idx="3">
                  <c:v>370.10732999999993</c:v>
                </c:pt>
                <c:pt idx="4">
                  <c:v>169.77286000000001</c:v>
                </c:pt>
                <c:pt idx="5">
                  <c:v>119.34763</c:v>
                </c:pt>
                <c:pt idx="6">
                  <c:v>107.93356000000001</c:v>
                </c:pt>
                <c:pt idx="7">
                  <c:v>102.42976</c:v>
                </c:pt>
                <c:pt idx="8">
                  <c:v>102.25467</c:v>
                </c:pt>
                <c:pt idx="9">
                  <c:v>99.632559999999998</c:v>
                </c:pt>
              </c:numCache>
            </c:numRef>
          </c:val>
          <c:extLst>
            <c:ext xmlns:c16="http://schemas.microsoft.com/office/drawing/2014/chart" uri="{C3380CC4-5D6E-409C-BE32-E72D297353CC}">
              <c16:uniqueId val="{00000002-0B80-48CA-9589-E673D9CEFBD3}"/>
            </c:ext>
          </c:extLst>
        </c:ser>
        <c:dLbls>
          <c:showLegendKey val="0"/>
          <c:showVal val="0"/>
          <c:showCatName val="0"/>
          <c:showSerName val="0"/>
          <c:showPercent val="0"/>
          <c:showBubbleSize val="0"/>
        </c:dLbls>
        <c:gapWidth val="65"/>
        <c:shape val="cylinder"/>
        <c:axId val="148862464"/>
        <c:axId val="143902400"/>
        <c:axId val="0"/>
      </c:bar3DChart>
      <c:catAx>
        <c:axId val="14886246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Tipo de residuo</a:t>
                </a:r>
              </a:p>
            </c:rich>
          </c:tx>
          <c:layout>
            <c:manualLayout>
              <c:xMode val="edge"/>
              <c:yMode val="edge"/>
              <c:x val="0.40205243669235802"/>
              <c:y val="0.9307034085268636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MX"/>
            </a:p>
          </c:txPr>
        </c:title>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3902400"/>
        <c:crosses val="autoZero"/>
        <c:auto val="1"/>
        <c:lblAlgn val="ctr"/>
        <c:lblOffset val="100"/>
        <c:noMultiLvlLbl val="0"/>
      </c:catAx>
      <c:valAx>
        <c:axId val="14390240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Ton</a:t>
                </a:r>
              </a:p>
            </c:rich>
          </c:tx>
          <c:layout>
            <c:manualLayout>
              <c:xMode val="edge"/>
              <c:yMode val="edge"/>
              <c:x val="1.6356836390782233E-3"/>
              <c:y val="0.4034616736340103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488624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77273342962936"/>
          <c:y val="0.18022592590204009"/>
          <c:w val="0.60141558561296515"/>
          <c:h val="0.801773674249249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EE65-4ED7-9F92-85F43336C8BE}"/>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E65-4ED7-9F92-85F43336C8BE}"/>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EE65-4ED7-9F92-85F43336C8BE}"/>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E65-4ED7-9F92-85F43336C8BE}"/>
              </c:ext>
            </c:extLst>
          </c:dPt>
          <c:dLbls>
            <c:dLbl>
              <c:idx val="0"/>
              <c:layout>
                <c:manualLayout>
                  <c:x val="-0.13714130423612403"/>
                  <c:y val="-9.590337166544576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E65-4ED7-9F92-85F43336C8BE}"/>
                </c:ext>
              </c:extLst>
            </c:dLbl>
            <c:dLbl>
              <c:idx val="1"/>
              <c:layout>
                <c:manualLayout>
                  <c:x val="-1.5462612057635676E-2"/>
                  <c:y val="-0.197223669070943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E65-4ED7-9F92-85F43336C8BE}"/>
                </c:ext>
              </c:extLst>
            </c:dLbl>
            <c:dLbl>
              <c:idx val="2"/>
              <c:layout>
                <c:manualLayout>
                  <c:x val="0.1082453638312036"/>
                  <c:y val="-0.176094661716231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E65-4ED7-9F92-85F43336C8BE}"/>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Tamaño!$E$7:$E$10</c:f>
              <c:strCache>
                <c:ptCount val="4"/>
                <c:pt idx="0">
                  <c:v>Micros</c:v>
                </c:pt>
                <c:pt idx="1">
                  <c:v>Pequeños</c:v>
                </c:pt>
                <c:pt idx="2">
                  <c:v>Medianos</c:v>
                </c:pt>
                <c:pt idx="3">
                  <c:v>Grandes</c:v>
                </c:pt>
              </c:strCache>
            </c:strRef>
          </c:cat>
          <c:val>
            <c:numRef>
              <c:f>Tamaño!$I$7:$I$10</c:f>
              <c:numCache>
                <c:formatCode>General</c:formatCode>
                <c:ptCount val="4"/>
                <c:pt idx="0">
                  <c:v>17887.170000001788</c:v>
                </c:pt>
                <c:pt idx="1">
                  <c:v>190528.16</c:v>
                </c:pt>
                <c:pt idx="2">
                  <c:v>1261625.06</c:v>
                </c:pt>
                <c:pt idx="3">
                  <c:v>17398203.23</c:v>
                </c:pt>
              </c:numCache>
            </c:numRef>
          </c:val>
          <c:extLst>
            <c:ext xmlns:c16="http://schemas.microsoft.com/office/drawing/2014/chart" uri="{C3380CC4-5D6E-409C-BE32-E72D297353CC}">
              <c16:uniqueId val="{00000004-EE65-4ED7-9F92-85F43336C8BE}"/>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1.9419316562383382E-2"/>
                  <c:y val="-3.8183861305391968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5B25-4553-A308-8415D65B4EE9}"/>
                </c:ext>
              </c:extLst>
            </c:dLbl>
            <c:dLbl>
              <c:idx val="1"/>
              <c:layout>
                <c:manualLayout>
                  <c:x val="5.5483761606809224E-3"/>
                  <c:y val="-6.682175728443594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B25-4553-A308-8415D65B4EE9}"/>
                </c:ext>
              </c:extLst>
            </c:dLbl>
            <c:dLbl>
              <c:idx val="2"/>
              <c:layout>
                <c:manualLayout>
                  <c:x val="3.0516068883745254E-2"/>
                  <c:y val="-6.6821757284435859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5B25-4553-A308-8415D65B4EE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[1]Corriente!$C$6:$E$6</c:f>
              <c:strCache>
                <c:ptCount val="3"/>
                <c:pt idx="0">
                  <c:v>Sólido/Semisólido</c:v>
                </c:pt>
                <c:pt idx="1">
                  <c:v>Líquido</c:v>
                </c:pt>
                <c:pt idx="2">
                  <c:v>Gaseoso</c:v>
                </c:pt>
              </c:strCache>
            </c:strRef>
          </c:cat>
          <c:val>
            <c:numRef>
              <c:f>Corriente!$C$7:$E$7</c:f>
              <c:numCache>
                <c:formatCode>General</c:formatCode>
                <c:ptCount val="3"/>
                <c:pt idx="0">
                  <c:v>15059405.470000001</c:v>
                </c:pt>
                <c:pt idx="1">
                  <c:v>3780922.93</c:v>
                </c:pt>
                <c:pt idx="2">
                  <c:v>284.5</c:v>
                </c:pt>
              </c:numCache>
            </c:numRef>
          </c:val>
          <c:extLst>
            <c:ext xmlns:c16="http://schemas.microsoft.com/office/drawing/2014/chart" uri="{C3380CC4-5D6E-409C-BE32-E72D297353CC}">
              <c16:uniqueId val="{00000003-5B25-4553-A308-8415D65B4EE9}"/>
            </c:ext>
          </c:extLst>
        </c:ser>
        <c:dLbls>
          <c:showLegendKey val="0"/>
          <c:showVal val="1"/>
          <c:showCatName val="0"/>
          <c:showSerName val="0"/>
          <c:showPercent val="0"/>
          <c:showBubbleSize val="0"/>
        </c:dLbls>
        <c:gapWidth val="65"/>
        <c:shape val="box"/>
        <c:axId val="105701376"/>
        <c:axId val="120923840"/>
        <c:axId val="0"/>
      </c:bar3DChart>
      <c:catAx>
        <c:axId val="1057013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0923840"/>
        <c:crosses val="autoZero"/>
        <c:auto val="1"/>
        <c:lblAlgn val="ctr"/>
        <c:lblOffset val="100"/>
        <c:noMultiLvlLbl val="0"/>
      </c:catAx>
      <c:valAx>
        <c:axId val="12092384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057013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627305110615776"/>
          <c:y val="2.8275394667217301E-2"/>
          <c:w val="0.89372694889384219"/>
          <c:h val="0.7638418635170604"/>
        </c:manualLayout>
      </c:layout>
      <c:bar3DChart>
        <c:barDir val="col"/>
        <c:grouping val="clustered"/>
        <c:varyColors val="0"/>
        <c:ser>
          <c:idx val="0"/>
          <c:order val="0"/>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Corriente!$A$8:$A$17</c:f>
              <c:strCache>
                <c:ptCount val="10"/>
                <c:pt idx="0">
                  <c:v>Y31</c:v>
                </c:pt>
                <c:pt idx="1">
                  <c:v>A1020</c:v>
                </c:pt>
                <c:pt idx="2">
                  <c:v>Y8.1</c:v>
                </c:pt>
                <c:pt idx="3">
                  <c:v>Y18</c:v>
                </c:pt>
                <c:pt idx="4">
                  <c:v>Y1.2</c:v>
                </c:pt>
                <c:pt idx="5">
                  <c:v>Y35</c:v>
                </c:pt>
                <c:pt idx="6">
                  <c:v>Y12</c:v>
                </c:pt>
                <c:pt idx="7">
                  <c:v>Y6</c:v>
                </c:pt>
                <c:pt idx="8">
                  <c:v>A4060.4</c:v>
                </c:pt>
                <c:pt idx="9">
                  <c:v>Y2</c:v>
                </c:pt>
              </c:strCache>
            </c:strRef>
          </c:cat>
          <c:val>
            <c:numRef>
              <c:f>Corriente!$G$8:$G$17</c:f>
              <c:numCache>
                <c:formatCode>0.00</c:formatCode>
                <c:ptCount val="10"/>
                <c:pt idx="0">
                  <c:v>4799.2706000000007</c:v>
                </c:pt>
                <c:pt idx="1">
                  <c:v>3295.45523</c:v>
                </c:pt>
                <c:pt idx="2">
                  <c:v>2018.53172</c:v>
                </c:pt>
                <c:pt idx="3">
                  <c:v>1389.6083100000001</c:v>
                </c:pt>
                <c:pt idx="4">
                  <c:v>1315.8834500000003</c:v>
                </c:pt>
                <c:pt idx="5">
                  <c:v>1126.2890500000001</c:v>
                </c:pt>
                <c:pt idx="6">
                  <c:v>603.05565000000001</c:v>
                </c:pt>
                <c:pt idx="7">
                  <c:v>426.11042000000003</c:v>
                </c:pt>
                <c:pt idx="8">
                  <c:v>363.76092999999997</c:v>
                </c:pt>
                <c:pt idx="9">
                  <c:v>333.63855000000007</c:v>
                </c:pt>
              </c:numCache>
            </c:numRef>
          </c:val>
          <c:extLst>
            <c:ext xmlns:c16="http://schemas.microsoft.com/office/drawing/2014/chart" uri="{C3380CC4-5D6E-409C-BE32-E72D297353CC}">
              <c16:uniqueId val="{00000000-0844-4245-8501-A287F413F2DA}"/>
            </c:ext>
          </c:extLst>
        </c:ser>
        <c:dLbls>
          <c:showLegendKey val="0"/>
          <c:showVal val="1"/>
          <c:showCatName val="0"/>
          <c:showSerName val="0"/>
          <c:showPercent val="0"/>
          <c:showBubbleSize val="0"/>
        </c:dLbls>
        <c:gapWidth val="65"/>
        <c:shape val="cylinder"/>
        <c:axId val="105702400"/>
        <c:axId val="120926720"/>
        <c:axId val="0"/>
      </c:bar3DChart>
      <c:catAx>
        <c:axId val="10570240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0926720"/>
        <c:crosses val="autoZero"/>
        <c:auto val="1"/>
        <c:lblAlgn val="ctr"/>
        <c:lblOffset val="100"/>
        <c:noMultiLvlLbl val="0"/>
      </c:catAx>
      <c:valAx>
        <c:axId val="12092672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Ton</a:t>
                </a:r>
              </a:p>
            </c:rich>
          </c:tx>
          <c:layout>
            <c:manualLayout>
              <c:xMode val="edge"/>
              <c:yMode val="edge"/>
              <c:x val="4.5820209973753273E-3"/>
              <c:y val="0.396955380577427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MX"/>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0570240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3250329844525156E-2"/>
          <c:y val="3.2518913077041842E-2"/>
          <c:w val="0.93888888888888888"/>
          <c:h val="0.69463833564922028"/>
        </c:manualLayout>
      </c:layout>
      <c:bar3DChart>
        <c:barDir val="col"/>
        <c:grouping val="percentStacked"/>
        <c:varyColors val="0"/>
        <c:ser>
          <c:idx val="0"/>
          <c:order val="0"/>
          <c:tx>
            <c:strRef>
              <c:f>Corriente!$C$6</c:f>
              <c:strCache>
                <c:ptCount val="1"/>
                <c:pt idx="0">
                  <c:v>Sólido/Semisólido</c:v>
                </c:pt>
              </c:strCache>
            </c:strRef>
          </c:tx>
          <c:spPr>
            <a:solidFill>
              <a:schemeClr val="accent4">
                <a:lumMod val="50000"/>
              </a:schemeClr>
            </a:solidFill>
            <a:ln>
              <a:noFill/>
            </a:ln>
            <a:effectLst>
              <a:outerShdw blurRad="57150" dist="19050" dir="5400000" algn="ctr" rotWithShape="0">
                <a:srgbClr val="000000">
                  <a:alpha val="63000"/>
                </a:srgbClr>
              </a:outerShdw>
            </a:effectLst>
            <a:sp3d/>
          </c:spPr>
          <c:invertIfNegative val="0"/>
          <c:dLbls>
            <c:delete val="1"/>
          </c:dLbls>
          <c:cat>
            <c:strRef>
              <c:f>Corriente!$A$8:$A$17</c:f>
              <c:strCache>
                <c:ptCount val="10"/>
                <c:pt idx="0">
                  <c:v>Y31</c:v>
                </c:pt>
                <c:pt idx="1">
                  <c:v>A1020</c:v>
                </c:pt>
                <c:pt idx="2">
                  <c:v>Y8.1</c:v>
                </c:pt>
                <c:pt idx="3">
                  <c:v>Y18</c:v>
                </c:pt>
                <c:pt idx="4">
                  <c:v>Y1.2</c:v>
                </c:pt>
                <c:pt idx="5">
                  <c:v>Y35</c:v>
                </c:pt>
                <c:pt idx="6">
                  <c:v>Y12</c:v>
                </c:pt>
                <c:pt idx="7">
                  <c:v>Y6</c:v>
                </c:pt>
                <c:pt idx="8">
                  <c:v>A4060.4</c:v>
                </c:pt>
                <c:pt idx="9">
                  <c:v>Y2</c:v>
                </c:pt>
              </c:strCache>
            </c:strRef>
          </c:cat>
          <c:val>
            <c:numRef>
              <c:f>Corriente!$C$8:$C$17</c:f>
              <c:numCache>
                <c:formatCode>General</c:formatCode>
                <c:ptCount val="10"/>
                <c:pt idx="0">
                  <c:v>4799146.4000000004</c:v>
                </c:pt>
                <c:pt idx="1">
                  <c:v>3295455.23</c:v>
                </c:pt>
                <c:pt idx="2">
                  <c:v>146296.22</c:v>
                </c:pt>
                <c:pt idx="3">
                  <c:v>1088424.21</c:v>
                </c:pt>
                <c:pt idx="4">
                  <c:v>1314656.8500000001</c:v>
                </c:pt>
                <c:pt idx="5">
                  <c:v>1120455.3500000001</c:v>
                </c:pt>
                <c:pt idx="6">
                  <c:v>496967.14</c:v>
                </c:pt>
                <c:pt idx="7">
                  <c:v>154066.89000000001</c:v>
                </c:pt>
                <c:pt idx="8">
                  <c:v>12513.64</c:v>
                </c:pt>
                <c:pt idx="9">
                  <c:v>333540.15000000002</c:v>
                </c:pt>
              </c:numCache>
            </c:numRef>
          </c:val>
          <c:extLst>
            <c:ext xmlns:c16="http://schemas.microsoft.com/office/drawing/2014/chart" uri="{C3380CC4-5D6E-409C-BE32-E72D297353CC}">
              <c16:uniqueId val="{00000000-C1B7-4F76-A0CD-6D14F6ABD0F8}"/>
            </c:ext>
          </c:extLst>
        </c:ser>
        <c:ser>
          <c:idx val="1"/>
          <c:order val="1"/>
          <c:tx>
            <c:strRef>
              <c:f>Corriente!$D$6</c:f>
              <c:strCache>
                <c:ptCount val="1"/>
                <c:pt idx="0">
                  <c:v>Líquido</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elete val="1"/>
          </c:dLbls>
          <c:cat>
            <c:strRef>
              <c:f>Corriente!$A$8:$A$17</c:f>
              <c:strCache>
                <c:ptCount val="10"/>
                <c:pt idx="0">
                  <c:v>Y31</c:v>
                </c:pt>
                <c:pt idx="1">
                  <c:v>A1020</c:v>
                </c:pt>
                <c:pt idx="2">
                  <c:v>Y8.1</c:v>
                </c:pt>
                <c:pt idx="3">
                  <c:v>Y18</c:v>
                </c:pt>
                <c:pt idx="4">
                  <c:v>Y1.2</c:v>
                </c:pt>
                <c:pt idx="5">
                  <c:v>Y35</c:v>
                </c:pt>
                <c:pt idx="6">
                  <c:v>Y12</c:v>
                </c:pt>
                <c:pt idx="7">
                  <c:v>Y6</c:v>
                </c:pt>
                <c:pt idx="8">
                  <c:v>A4060.4</c:v>
                </c:pt>
                <c:pt idx="9">
                  <c:v>Y2</c:v>
                </c:pt>
              </c:strCache>
            </c:strRef>
          </c:cat>
          <c:val>
            <c:numRef>
              <c:f>Corriente!$D$8:$D$17</c:f>
              <c:numCache>
                <c:formatCode>General</c:formatCode>
                <c:ptCount val="10"/>
                <c:pt idx="0">
                  <c:v>124.2</c:v>
                </c:pt>
                <c:pt idx="1">
                  <c:v>0</c:v>
                </c:pt>
                <c:pt idx="2">
                  <c:v>1872235.5</c:v>
                </c:pt>
                <c:pt idx="3">
                  <c:v>301184.09999999998</c:v>
                </c:pt>
                <c:pt idx="4">
                  <c:v>1226.5999999999999</c:v>
                </c:pt>
                <c:pt idx="5">
                  <c:v>5833.7</c:v>
                </c:pt>
                <c:pt idx="6">
                  <c:v>106088.51</c:v>
                </c:pt>
                <c:pt idx="7">
                  <c:v>272043.53000000003</c:v>
                </c:pt>
                <c:pt idx="8">
                  <c:v>351247.29</c:v>
                </c:pt>
                <c:pt idx="9">
                  <c:v>98.4</c:v>
                </c:pt>
              </c:numCache>
            </c:numRef>
          </c:val>
          <c:extLst>
            <c:ext xmlns:c16="http://schemas.microsoft.com/office/drawing/2014/chart" uri="{C3380CC4-5D6E-409C-BE32-E72D297353CC}">
              <c16:uniqueId val="{00000001-C1B7-4F76-A0CD-6D14F6ABD0F8}"/>
            </c:ext>
          </c:extLst>
        </c:ser>
        <c:ser>
          <c:idx val="2"/>
          <c:order val="2"/>
          <c:tx>
            <c:strRef>
              <c:f>Corriente!$E$6</c:f>
              <c:strCache>
                <c:ptCount val="1"/>
                <c:pt idx="0">
                  <c:v>Gaseoso</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elete val="1"/>
          </c:dLbls>
          <c:cat>
            <c:strRef>
              <c:f>Corriente!$A$8:$A$17</c:f>
              <c:strCache>
                <c:ptCount val="10"/>
                <c:pt idx="0">
                  <c:v>Y31</c:v>
                </c:pt>
                <c:pt idx="1">
                  <c:v>A1020</c:v>
                </c:pt>
                <c:pt idx="2">
                  <c:v>Y8.1</c:v>
                </c:pt>
                <c:pt idx="3">
                  <c:v>Y18</c:v>
                </c:pt>
                <c:pt idx="4">
                  <c:v>Y1.2</c:v>
                </c:pt>
                <c:pt idx="5">
                  <c:v>Y35</c:v>
                </c:pt>
                <c:pt idx="6">
                  <c:v>Y12</c:v>
                </c:pt>
                <c:pt idx="7">
                  <c:v>Y6</c:v>
                </c:pt>
                <c:pt idx="8">
                  <c:v>A4060.4</c:v>
                </c:pt>
                <c:pt idx="9">
                  <c:v>Y2</c:v>
                </c:pt>
              </c:strCache>
            </c:strRef>
          </c:cat>
          <c:val>
            <c:numRef>
              <c:f>Corriente!$E$8:$E$17</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C1B7-4F76-A0CD-6D14F6ABD0F8}"/>
            </c:ext>
          </c:extLst>
        </c:ser>
        <c:dLbls>
          <c:showLegendKey val="0"/>
          <c:showVal val="1"/>
          <c:showCatName val="0"/>
          <c:showSerName val="0"/>
          <c:showPercent val="0"/>
          <c:showBubbleSize val="0"/>
        </c:dLbls>
        <c:gapWidth val="150"/>
        <c:shape val="cylinder"/>
        <c:axId val="105702912"/>
        <c:axId val="120928448"/>
        <c:axId val="0"/>
      </c:bar3DChart>
      <c:catAx>
        <c:axId val="105702912"/>
        <c:scaling>
          <c:orientation val="minMax"/>
        </c:scaling>
        <c:delete val="0"/>
        <c:axPos val="b"/>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crossAx val="120928448"/>
        <c:crosses val="autoZero"/>
        <c:auto val="1"/>
        <c:lblAlgn val="ctr"/>
        <c:lblOffset val="100"/>
        <c:noMultiLvlLbl val="0"/>
      </c:catAx>
      <c:valAx>
        <c:axId val="120928448"/>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crossAx val="105702912"/>
        <c:crosses val="autoZero"/>
        <c:crossBetween val="between"/>
      </c:valAx>
      <c:spPr>
        <a:gradFill flip="none" rotWithShape="1">
          <a:gsLst>
            <a:gs pos="0">
              <a:schemeClr val="bg1">
                <a:lumMod val="85000"/>
                <a:shade val="30000"/>
                <a:satMod val="115000"/>
              </a:schemeClr>
            </a:gs>
            <a:gs pos="50000">
              <a:schemeClr val="bg1">
                <a:lumMod val="85000"/>
                <a:shade val="67500"/>
                <a:satMod val="115000"/>
              </a:schemeClr>
            </a:gs>
            <a:gs pos="100000">
              <a:schemeClr val="bg1">
                <a:lumMod val="85000"/>
                <a:shade val="100000"/>
                <a:satMod val="115000"/>
              </a:schemeClr>
            </a:gs>
          </a:gsLst>
          <a:lin ang="10800000" scaled="1"/>
          <a:tileRect/>
        </a:gradFill>
        <a:ln>
          <a:noFill/>
        </a:ln>
        <a:effectLst/>
      </c:spPr>
    </c:plotArea>
    <c:legend>
      <c:legendPos val="b"/>
      <c:layout>
        <c:manualLayout>
          <c:xMode val="edge"/>
          <c:yMode val="edge"/>
          <c:x val="0.15714775437734477"/>
          <c:y val="0.8976709896557048"/>
          <c:w val="0.51080233983425849"/>
          <c:h val="8.272116720704031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legend>
    <c:plotVisOnly val="1"/>
    <c:dispBlanksAs val="gap"/>
    <c:showDLblsOverMax val="0"/>
  </c:chart>
  <c:spPr>
    <a:solidFill>
      <a:schemeClr val="bg1">
        <a:lumMod val="85000"/>
      </a:schemeClr>
    </a:solidFill>
    <a:ln>
      <a:noFill/>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091426071741033"/>
          <c:y val="5.0925925925925923E-2"/>
          <c:w val="0.82508573928258966"/>
          <c:h val="0.8000772820064157"/>
        </c:manualLayout>
      </c:layout>
      <c:barChart>
        <c:barDir val="bar"/>
        <c:grouping val="clustered"/>
        <c:varyColors val="0"/>
        <c:ser>
          <c:idx val="0"/>
          <c:order val="0"/>
          <c:spPr>
            <a:solidFill>
              <a:schemeClr val="accent5">
                <a:alpha val="85000"/>
              </a:schemeClr>
            </a:solidFill>
            <a:ln w="9525" cap="flat" cmpd="sng" algn="ctr">
              <a:solidFill>
                <a:schemeClr val="lt1">
                  <a:alpha val="50000"/>
                </a:schemeClr>
              </a:solidFill>
              <a:round/>
            </a:ln>
            <a:effectLst/>
          </c:spPr>
          <c:invertIfNegative val="0"/>
          <c:dLbls>
            <c:dLbl>
              <c:idx val="0"/>
              <c:layout>
                <c:manualLayout>
                  <c:x val="-2.7777777777778798E-3"/>
                  <c:y val="-3.70370370370371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EB1D-4970-B9FE-B83672A8822E}"/>
                </c:ext>
              </c:extLst>
            </c:dLbl>
            <c:dLbl>
              <c:idx val="1"/>
              <c:layout>
                <c:manualLayout>
                  <c:x val="1.1111111111111009E-2"/>
                  <c:y val="-8.487556272013328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EB1D-4970-B9FE-B83672A8822E}"/>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Especial!$A$29:$A$108</c:f>
              <c:strCache>
                <c:ptCount val="17"/>
                <c:pt idx="0">
                  <c:v>Y36</c:v>
                </c:pt>
                <c:pt idx="1">
                  <c:v>A1180</c:v>
                </c:pt>
                <c:pt idx="2">
                  <c:v>Y4.6</c:v>
                </c:pt>
                <c:pt idx="3">
                  <c:v>Y29.2</c:v>
                </c:pt>
                <c:pt idx="4">
                  <c:v>A4030.5</c:v>
                </c:pt>
                <c:pt idx="5">
                  <c:v>Y4.5</c:v>
                </c:pt>
                <c:pt idx="6">
                  <c:v>Y10.1</c:v>
                </c:pt>
                <c:pt idx="7">
                  <c:v>Y4.2</c:v>
                </c:pt>
                <c:pt idx="8">
                  <c:v>A2050</c:v>
                </c:pt>
                <c:pt idx="9">
                  <c:v>Y4.1</c:v>
                </c:pt>
                <c:pt idx="10">
                  <c:v>Y4.4</c:v>
                </c:pt>
                <c:pt idx="11">
                  <c:v>Y29.1</c:v>
                </c:pt>
                <c:pt idx="12">
                  <c:v>Y29.3</c:v>
                </c:pt>
                <c:pt idx="13">
                  <c:v>Y10.5</c:v>
                </c:pt>
                <c:pt idx="14">
                  <c:v>Y4.3</c:v>
                </c:pt>
                <c:pt idx="15">
                  <c:v>A4030.1</c:v>
                </c:pt>
                <c:pt idx="16">
                  <c:v>Y29</c:v>
                </c:pt>
              </c:strCache>
            </c:strRef>
          </c:cat>
          <c:val>
            <c:numRef>
              <c:f>Especial!$G$29:$G$108</c:f>
              <c:numCache>
                <c:formatCode>0.0</c:formatCode>
                <c:ptCount val="17"/>
                <c:pt idx="0">
                  <c:v>104.93955</c:v>
                </c:pt>
                <c:pt idx="1">
                  <c:v>56.878949999999996</c:v>
                </c:pt>
                <c:pt idx="2">
                  <c:v>18.414999999999999</c:v>
                </c:pt>
                <c:pt idx="3">
                  <c:v>16.020720000000001</c:v>
                </c:pt>
                <c:pt idx="4">
                  <c:v>8.6797999999999984</c:v>
                </c:pt>
                <c:pt idx="5">
                  <c:v>5.41934</c:v>
                </c:pt>
                <c:pt idx="6">
                  <c:v>3.5259999999999998</c:v>
                </c:pt>
                <c:pt idx="7">
                  <c:v>3.2752699999999999</c:v>
                </c:pt>
                <c:pt idx="8">
                  <c:v>3.1345999999999998</c:v>
                </c:pt>
                <c:pt idx="9">
                  <c:v>2.8955000000000002</c:v>
                </c:pt>
                <c:pt idx="10">
                  <c:v>1.39</c:v>
                </c:pt>
                <c:pt idx="11">
                  <c:v>0.96420000000000006</c:v>
                </c:pt>
                <c:pt idx="12">
                  <c:v>0.72499999999999998</c:v>
                </c:pt>
                <c:pt idx="13">
                  <c:v>0.38018999999999997</c:v>
                </c:pt>
                <c:pt idx="14">
                  <c:v>0.3</c:v>
                </c:pt>
                <c:pt idx="15">
                  <c:v>0.29687999999999998</c:v>
                </c:pt>
                <c:pt idx="16">
                  <c:v>4.4000000000000003E-3</c:v>
                </c:pt>
              </c:numCache>
            </c:numRef>
          </c:val>
          <c:extLst>
            <c:ext xmlns:c16="http://schemas.microsoft.com/office/drawing/2014/chart" uri="{C3380CC4-5D6E-409C-BE32-E72D297353CC}">
              <c16:uniqueId val="{00000000-EB1D-4970-B9FE-B83672A8822E}"/>
            </c:ext>
          </c:extLst>
        </c:ser>
        <c:dLbls>
          <c:dLblPos val="inEnd"/>
          <c:showLegendKey val="0"/>
          <c:showVal val="1"/>
          <c:showCatName val="0"/>
          <c:showSerName val="0"/>
          <c:showPercent val="0"/>
          <c:showBubbleSize val="0"/>
        </c:dLbls>
        <c:gapWidth val="65"/>
        <c:axId val="1173996864"/>
        <c:axId val="1174007680"/>
      </c:barChart>
      <c:catAx>
        <c:axId val="117399686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dk1">
                    <a:lumMod val="75000"/>
                    <a:lumOff val="25000"/>
                  </a:schemeClr>
                </a:solidFill>
                <a:latin typeface="+mn-lt"/>
                <a:ea typeface="+mn-ea"/>
                <a:cs typeface="+mn-cs"/>
              </a:defRPr>
            </a:pPr>
            <a:endParaRPr lang="es-MX"/>
          </a:p>
        </c:txPr>
        <c:crossAx val="1174007680"/>
        <c:crosses val="autoZero"/>
        <c:auto val="1"/>
        <c:lblAlgn val="ctr"/>
        <c:lblOffset val="100"/>
        <c:noMultiLvlLbl val="0"/>
      </c:catAx>
      <c:valAx>
        <c:axId val="1174007680"/>
        <c:scaling>
          <c:orientation val="minMax"/>
          <c:max val="110"/>
          <c:min val="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800" b="1" i="0" u="none" strike="noStrike" kern="1200" baseline="0">
                    <a:solidFill>
                      <a:schemeClr val="dk1">
                        <a:lumMod val="75000"/>
                        <a:lumOff val="25000"/>
                      </a:schemeClr>
                    </a:solidFill>
                    <a:latin typeface="+mn-lt"/>
                    <a:ea typeface="+mn-ea"/>
                    <a:cs typeface="+mn-cs"/>
                  </a:defRPr>
                </a:pPr>
                <a:r>
                  <a:rPr lang="es-MX"/>
                  <a:t>Toneladas</a:t>
                </a:r>
              </a:p>
            </c:rich>
          </c:tx>
          <c:layout>
            <c:manualLayout>
              <c:xMode val="edge"/>
              <c:yMode val="edge"/>
              <c:x val="0.45988057742782151"/>
              <c:y val="0.93062481773111694"/>
            </c:manualLayout>
          </c:layout>
          <c:overlay val="0"/>
          <c:spPr>
            <a:noFill/>
            <a:ln>
              <a:noFill/>
            </a:ln>
            <a:effectLst/>
          </c:spPr>
          <c:txPr>
            <a:bodyPr rot="0" spcFirstLastPara="1" vertOverflow="ellipsis" vert="horz" wrap="square" anchor="ctr" anchorCtr="1"/>
            <a:lstStyle/>
            <a:p>
              <a:pPr>
                <a:defRPr sz="800" b="1" i="0" u="none" strike="noStrike" kern="1200" baseline="0">
                  <a:solidFill>
                    <a:schemeClr val="dk1">
                      <a:lumMod val="75000"/>
                      <a:lumOff val="2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dk1">
                    <a:lumMod val="75000"/>
                    <a:lumOff val="25000"/>
                  </a:schemeClr>
                </a:solidFill>
                <a:latin typeface="+mn-lt"/>
                <a:ea typeface="+mn-ea"/>
                <a:cs typeface="+mn-cs"/>
              </a:defRPr>
            </a:pPr>
            <a:endParaRPr lang="es-MX"/>
          </a:p>
        </c:txPr>
        <c:crossAx val="11739968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sz="800" baseline="0"/>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265420448398148"/>
          <c:y val="5.0925925925925923E-2"/>
          <c:w val="0.80117785658472085"/>
          <c:h val="0.79510790317876934"/>
        </c:manualLayout>
      </c:layout>
      <c:bar3DChart>
        <c:barDir val="bar"/>
        <c:grouping val="clustered"/>
        <c:varyColors val="0"/>
        <c:ser>
          <c:idx val="0"/>
          <c:order val="0"/>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layout>
                <c:manualLayout>
                  <c:x val="-3.6641221374045803E-2"/>
                  <c:y val="-6.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AC-4FAE-ADE8-D702944D84E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CIIU!$B$8:$B$17</c:f>
              <c:strCache>
                <c:ptCount val="10"/>
                <c:pt idx="0">
                  <c:v>2720 - Fabricación de pilas, baterías y acumuladores eléctricos</c:v>
                </c:pt>
                <c:pt idx="1">
                  <c:v>2410 - Industrias básicas de hierro y de acero</c:v>
                </c:pt>
                <c:pt idx="2">
                  <c:v>2599 - Fabricación de otros productos elaborados de metal n.c.p.</c:v>
                </c:pt>
                <c:pt idx="3">
                  <c:v>8610 - Actividades de hospitales y clínicas, con internación</c:v>
                </c:pt>
                <c:pt idx="4">
                  <c:v>8299 - Otras actividades de servicio de apoyo a las empresas n.c.p.</c:v>
                </c:pt>
                <c:pt idx="5">
                  <c:v>4731 - Comercio al por menor de combustible para automotores</c:v>
                </c:pt>
                <c:pt idx="6">
                  <c:v>2229 - Fabricación de artículos de plástico n.c.p.</c:v>
                </c:pt>
                <c:pt idx="7">
                  <c:v>0124 - Cultivo de caña de azúcar</c:v>
                </c:pt>
                <c:pt idx="8">
                  <c:v>2100 - Fabricación de productos farmacéuticos, sustancias químicas medicinales y productos botánicos de uso farmacéutico</c:v>
                </c:pt>
                <c:pt idx="9">
                  <c:v>3822 - Tratamiento y disposición de desechos peligrosos</c:v>
                </c:pt>
              </c:strCache>
            </c:strRef>
          </c:cat>
          <c:val>
            <c:numRef>
              <c:f>CIIU!$G$8:$G$17</c:f>
              <c:numCache>
                <c:formatCode>General</c:formatCode>
                <c:ptCount val="10"/>
                <c:pt idx="0">
                  <c:v>4638.7775999999994</c:v>
                </c:pt>
                <c:pt idx="1">
                  <c:v>3359.5534400000001</c:v>
                </c:pt>
                <c:pt idx="2">
                  <c:v>1256.7889499999999</c:v>
                </c:pt>
                <c:pt idx="3">
                  <c:v>1086.8392699999999</c:v>
                </c:pt>
                <c:pt idx="4">
                  <c:v>910.45799999999997</c:v>
                </c:pt>
                <c:pt idx="5">
                  <c:v>772.04117000000008</c:v>
                </c:pt>
                <c:pt idx="6">
                  <c:v>496.19612999999998</c:v>
                </c:pt>
                <c:pt idx="7">
                  <c:v>458.75935999999996</c:v>
                </c:pt>
                <c:pt idx="8">
                  <c:v>431.70307999999994</c:v>
                </c:pt>
                <c:pt idx="9">
                  <c:v>412.01479999999998</c:v>
                </c:pt>
              </c:numCache>
            </c:numRef>
          </c:val>
          <c:extLst>
            <c:ext xmlns:c16="http://schemas.microsoft.com/office/drawing/2014/chart" uri="{C3380CC4-5D6E-409C-BE32-E72D297353CC}">
              <c16:uniqueId val="{00000000-1BAC-4FAE-ADE8-D702944D84EE}"/>
            </c:ext>
          </c:extLst>
        </c:ser>
        <c:dLbls>
          <c:showLegendKey val="0"/>
          <c:showVal val="1"/>
          <c:showCatName val="0"/>
          <c:showSerName val="0"/>
          <c:showPercent val="0"/>
          <c:showBubbleSize val="0"/>
        </c:dLbls>
        <c:gapWidth val="65"/>
        <c:shape val="cylinder"/>
        <c:axId val="121226240"/>
        <c:axId val="122071296"/>
        <c:axId val="0"/>
      </c:bar3DChart>
      <c:catAx>
        <c:axId val="121226240"/>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Actividad productiva CIIU</a:t>
                </a:r>
              </a:p>
            </c:rich>
          </c:tx>
          <c:layout>
            <c:manualLayout>
              <c:xMode val="edge"/>
              <c:yMode val="edge"/>
              <c:x val="8.1139545056867872E-3"/>
              <c:y val="0.2177949110527850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MX"/>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071296"/>
        <c:crosses val="autoZero"/>
        <c:auto val="1"/>
        <c:lblAlgn val="ctr"/>
        <c:lblOffset val="100"/>
        <c:noMultiLvlLbl val="0"/>
      </c:catAx>
      <c:valAx>
        <c:axId val="122071296"/>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Cantidad residuos (Ton)</a:t>
                </a:r>
              </a:p>
            </c:rich>
          </c:tx>
          <c:layout>
            <c:manualLayout>
              <c:xMode val="edge"/>
              <c:yMode val="edge"/>
              <c:x val="0.37080183727034122"/>
              <c:y val="0.9269138232720910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212262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219749922372542E-2"/>
          <c:y val="3.7037037037037035E-2"/>
          <c:w val="0.85294923305962833"/>
          <c:h val="0.87163890944891398"/>
        </c:manualLayout>
      </c:layout>
      <c:bar3DChart>
        <c:barDir val="bar"/>
        <c:grouping val="percentStacked"/>
        <c:varyColors val="0"/>
        <c:ser>
          <c:idx val="0"/>
          <c:order val="0"/>
          <c:tx>
            <c:strRef>
              <c:f>CIIU!$C$6</c:f>
              <c:strCache>
                <c:ptCount val="1"/>
                <c:pt idx="0">
                  <c:v>Sólido/Semisólido </c:v>
                </c:pt>
              </c:strCache>
            </c:strRef>
          </c:tx>
          <c:spPr>
            <a:solidFill>
              <a:srgbClr val="FFCC66"/>
            </a:solidFill>
            <a:ln>
              <a:noFill/>
            </a:ln>
            <a:effectLst>
              <a:outerShdw blurRad="57150" dist="19050" dir="5400000" algn="ctr" rotWithShape="0">
                <a:srgbClr val="000000">
                  <a:alpha val="63000"/>
                </a:srgbClr>
              </a:outerShdw>
            </a:effectLst>
            <a:sp3d/>
          </c:spPr>
          <c:invertIfNegative val="0"/>
          <c:cat>
            <c:strRef>
              <c:f>CIIU!$A$8:$A$17</c:f>
              <c:strCache>
                <c:ptCount val="10"/>
                <c:pt idx="0">
                  <c:v>2720</c:v>
                </c:pt>
                <c:pt idx="1">
                  <c:v>2410</c:v>
                </c:pt>
                <c:pt idx="2">
                  <c:v>2599</c:v>
                </c:pt>
                <c:pt idx="3">
                  <c:v>8610</c:v>
                </c:pt>
                <c:pt idx="4">
                  <c:v>8299</c:v>
                </c:pt>
                <c:pt idx="5">
                  <c:v>4731</c:v>
                </c:pt>
                <c:pt idx="6">
                  <c:v>2229</c:v>
                </c:pt>
                <c:pt idx="7">
                  <c:v>O124</c:v>
                </c:pt>
                <c:pt idx="8">
                  <c:v>2100</c:v>
                </c:pt>
                <c:pt idx="9">
                  <c:v>3822</c:v>
                </c:pt>
              </c:strCache>
            </c:strRef>
          </c:cat>
          <c:val>
            <c:numRef>
              <c:f>CIIU!$C$8:$C$17</c:f>
              <c:numCache>
                <c:formatCode>General</c:formatCode>
                <c:ptCount val="10"/>
                <c:pt idx="0">
                  <c:v>4638777.5999999996</c:v>
                </c:pt>
                <c:pt idx="1">
                  <c:v>3338333.44</c:v>
                </c:pt>
                <c:pt idx="2">
                  <c:v>1254278.25</c:v>
                </c:pt>
                <c:pt idx="3">
                  <c:v>1074115.27</c:v>
                </c:pt>
                <c:pt idx="4">
                  <c:v>20339</c:v>
                </c:pt>
                <c:pt idx="5">
                  <c:v>94152.3</c:v>
                </c:pt>
                <c:pt idx="6">
                  <c:v>154418.5</c:v>
                </c:pt>
                <c:pt idx="7">
                  <c:v>233188.16</c:v>
                </c:pt>
                <c:pt idx="8">
                  <c:v>374863.48</c:v>
                </c:pt>
                <c:pt idx="9">
                  <c:v>217770.4</c:v>
                </c:pt>
              </c:numCache>
            </c:numRef>
          </c:val>
          <c:extLst>
            <c:ext xmlns:c16="http://schemas.microsoft.com/office/drawing/2014/chart" uri="{C3380CC4-5D6E-409C-BE32-E72D297353CC}">
              <c16:uniqueId val="{00000000-3F4B-4B55-AA79-FAEFCEA9DBA4}"/>
            </c:ext>
          </c:extLst>
        </c:ser>
        <c:ser>
          <c:idx val="1"/>
          <c:order val="1"/>
          <c:tx>
            <c:strRef>
              <c:f>CIIU!$D$6</c:f>
              <c:strCache>
                <c:ptCount val="1"/>
                <c:pt idx="0">
                  <c:v>Líquido</c:v>
                </c:pt>
              </c:strCache>
            </c:strRef>
          </c:tx>
          <c:spPr>
            <a:solidFill>
              <a:schemeClr val="accent1">
                <a:lumMod val="60000"/>
                <a:lumOff val="40000"/>
              </a:schemeClr>
            </a:solidFill>
            <a:ln>
              <a:noFill/>
            </a:ln>
            <a:effectLst>
              <a:outerShdw blurRad="57150" dist="19050" dir="5400000" algn="ctr" rotWithShape="0">
                <a:srgbClr val="000000">
                  <a:alpha val="63000"/>
                </a:srgbClr>
              </a:outerShdw>
            </a:effectLst>
            <a:sp3d/>
          </c:spPr>
          <c:invertIfNegative val="0"/>
          <c:cat>
            <c:strRef>
              <c:f>CIIU!$A$8:$A$17</c:f>
              <c:strCache>
                <c:ptCount val="10"/>
                <c:pt idx="0">
                  <c:v>2720</c:v>
                </c:pt>
                <c:pt idx="1">
                  <c:v>2410</c:v>
                </c:pt>
                <c:pt idx="2">
                  <c:v>2599</c:v>
                </c:pt>
                <c:pt idx="3">
                  <c:v>8610</c:v>
                </c:pt>
                <c:pt idx="4">
                  <c:v>8299</c:v>
                </c:pt>
                <c:pt idx="5">
                  <c:v>4731</c:v>
                </c:pt>
                <c:pt idx="6">
                  <c:v>2229</c:v>
                </c:pt>
                <c:pt idx="7">
                  <c:v>O124</c:v>
                </c:pt>
                <c:pt idx="8">
                  <c:v>2100</c:v>
                </c:pt>
                <c:pt idx="9">
                  <c:v>3822</c:v>
                </c:pt>
              </c:strCache>
            </c:strRef>
          </c:cat>
          <c:val>
            <c:numRef>
              <c:f>CIIU!$D$8:$D$17</c:f>
              <c:numCache>
                <c:formatCode>General</c:formatCode>
                <c:ptCount val="10"/>
                <c:pt idx="0">
                  <c:v>0</c:v>
                </c:pt>
                <c:pt idx="1">
                  <c:v>21220</c:v>
                </c:pt>
                <c:pt idx="2">
                  <c:v>2510.6999999999998</c:v>
                </c:pt>
                <c:pt idx="3">
                  <c:v>12724</c:v>
                </c:pt>
                <c:pt idx="4">
                  <c:v>890119</c:v>
                </c:pt>
                <c:pt idx="5">
                  <c:v>677888.87</c:v>
                </c:pt>
                <c:pt idx="6">
                  <c:v>341777.63</c:v>
                </c:pt>
                <c:pt idx="7">
                  <c:v>225571.20000000001</c:v>
                </c:pt>
                <c:pt idx="8">
                  <c:v>56839.6</c:v>
                </c:pt>
                <c:pt idx="9">
                  <c:v>194244.4</c:v>
                </c:pt>
              </c:numCache>
            </c:numRef>
          </c:val>
          <c:extLst>
            <c:ext xmlns:c16="http://schemas.microsoft.com/office/drawing/2014/chart" uri="{C3380CC4-5D6E-409C-BE32-E72D297353CC}">
              <c16:uniqueId val="{00000001-3F4B-4B55-AA79-FAEFCEA9DBA4}"/>
            </c:ext>
          </c:extLst>
        </c:ser>
        <c:ser>
          <c:idx val="2"/>
          <c:order val="2"/>
          <c:tx>
            <c:strRef>
              <c:f>CIIU!$E$6</c:f>
              <c:strCache>
                <c:ptCount val="1"/>
                <c:pt idx="0">
                  <c:v>Gaseoso</c:v>
                </c:pt>
              </c:strCache>
            </c:strRef>
          </c:tx>
          <c:spPr>
            <a:solidFill>
              <a:srgbClr val="C00000"/>
            </a:solidFill>
            <a:ln>
              <a:noFill/>
            </a:ln>
            <a:effectLst>
              <a:outerShdw blurRad="57150" dist="19050" dir="5400000" algn="ctr" rotWithShape="0">
                <a:srgbClr val="000000">
                  <a:alpha val="63000"/>
                </a:srgbClr>
              </a:outerShdw>
            </a:effectLst>
            <a:sp3d/>
          </c:spPr>
          <c:invertIfNegative val="0"/>
          <c:cat>
            <c:strRef>
              <c:f>CIIU!$A$8:$A$17</c:f>
              <c:strCache>
                <c:ptCount val="10"/>
                <c:pt idx="0">
                  <c:v>2720</c:v>
                </c:pt>
                <c:pt idx="1">
                  <c:v>2410</c:v>
                </c:pt>
                <c:pt idx="2">
                  <c:v>2599</c:v>
                </c:pt>
                <c:pt idx="3">
                  <c:v>8610</c:v>
                </c:pt>
                <c:pt idx="4">
                  <c:v>8299</c:v>
                </c:pt>
                <c:pt idx="5">
                  <c:v>4731</c:v>
                </c:pt>
                <c:pt idx="6">
                  <c:v>2229</c:v>
                </c:pt>
                <c:pt idx="7">
                  <c:v>O124</c:v>
                </c:pt>
                <c:pt idx="8">
                  <c:v>2100</c:v>
                </c:pt>
                <c:pt idx="9">
                  <c:v>3822</c:v>
                </c:pt>
              </c:strCache>
            </c:strRef>
          </c:cat>
          <c:val>
            <c:numRef>
              <c:f>CIIU!$E$8:$E$17</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3F4B-4B55-AA79-FAEFCEA9DBA4}"/>
            </c:ext>
          </c:extLst>
        </c:ser>
        <c:dLbls>
          <c:showLegendKey val="0"/>
          <c:showVal val="0"/>
          <c:showCatName val="0"/>
          <c:showSerName val="0"/>
          <c:showPercent val="0"/>
          <c:showBubbleSize val="0"/>
        </c:dLbls>
        <c:gapWidth val="150"/>
        <c:shape val="box"/>
        <c:axId val="123631104"/>
        <c:axId val="122073024"/>
        <c:axId val="0"/>
      </c:bar3DChart>
      <c:catAx>
        <c:axId val="1236311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crossAx val="122073024"/>
        <c:crosses val="autoZero"/>
        <c:auto val="1"/>
        <c:lblAlgn val="ctr"/>
        <c:lblOffset val="100"/>
        <c:noMultiLvlLbl val="0"/>
      </c:catAx>
      <c:valAx>
        <c:axId val="122073024"/>
        <c:scaling>
          <c:orientation val="minMax"/>
        </c:scaling>
        <c:delete val="0"/>
        <c:axPos val="b"/>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crossAx val="123631104"/>
        <c:crosses val="autoZero"/>
        <c:crossBetween val="between"/>
      </c:valAx>
      <c:spPr>
        <a:gradFill flip="none" rotWithShape="1">
          <a:gsLst>
            <a:gs pos="0">
              <a:schemeClr val="bg1">
                <a:lumMod val="85000"/>
                <a:shade val="30000"/>
                <a:satMod val="115000"/>
              </a:schemeClr>
            </a:gs>
            <a:gs pos="50000">
              <a:schemeClr val="bg1">
                <a:lumMod val="85000"/>
                <a:shade val="67500"/>
                <a:satMod val="115000"/>
              </a:schemeClr>
            </a:gs>
            <a:gs pos="100000">
              <a:schemeClr val="bg1">
                <a:lumMod val="85000"/>
                <a:shade val="100000"/>
                <a:satMod val="115000"/>
              </a:schemeClr>
            </a:gs>
          </a:gsLst>
          <a:lin ang="13500000" scaled="1"/>
          <a:tileRect/>
        </a:gradFill>
        <a:ln>
          <a:noFill/>
        </a:ln>
        <a:effectLst/>
      </c:spPr>
    </c:plotArea>
    <c:legend>
      <c:legendPos val="b"/>
      <c:layout>
        <c:manualLayout>
          <c:xMode val="edge"/>
          <c:yMode val="edge"/>
          <c:x val="0.22256514842085612"/>
          <c:y val="0.87426711995010664"/>
          <c:w val="0.54076751654228994"/>
          <c:h val="7.61165277503512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legend>
    <c:plotVisOnly val="1"/>
    <c:dispBlanksAs val="gap"/>
    <c:showDLblsOverMax val="0"/>
  </c:chart>
  <c:spPr>
    <a:solidFill>
      <a:schemeClr val="bg1">
        <a:lumMod val="75000"/>
      </a:schemeClr>
    </a:solidFill>
    <a:ln>
      <a:noFill/>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7210870516185478"/>
          <c:y val="6.4233576642335768E-2"/>
          <c:w val="0.77955796150481194"/>
          <c:h val="0.80030208632680044"/>
        </c:manualLayout>
      </c:layout>
      <c:barChart>
        <c:barDir val="bar"/>
        <c:grouping val="clustered"/>
        <c:varyColors val="0"/>
        <c:ser>
          <c:idx val="0"/>
          <c:order val="0"/>
          <c:spPr>
            <a:solidFill>
              <a:schemeClr val="accent6">
                <a:alpha val="85000"/>
              </a:schemeClr>
            </a:solidFill>
            <a:ln w="9525" cap="flat" cmpd="sng" algn="ctr">
              <a:solidFill>
                <a:schemeClr val="lt1">
                  <a:alpha val="50000"/>
                </a:schemeClr>
              </a:solidFill>
              <a:round/>
            </a:ln>
            <a:effectLst/>
          </c:spPr>
          <c:invertIfNegative val="0"/>
          <c:dLbls>
            <c:dLbl>
              <c:idx val="0"/>
              <c:layout>
                <c:manualLayout>
                  <c:x val="-6.3888888888888884E-2"/>
                  <c:y val="-7.59124087591241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18-4204-B4B6-B116F38BCC3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Municipio!$B$8:$B$17</c:f>
              <c:strCache>
                <c:ptCount val="10"/>
                <c:pt idx="0">
                  <c:v>YUMBO</c:v>
                </c:pt>
                <c:pt idx="1">
                  <c:v>PALMIRA</c:v>
                </c:pt>
                <c:pt idx="2">
                  <c:v>TULUÁ</c:v>
                </c:pt>
                <c:pt idx="3">
                  <c:v>BUGA</c:v>
                </c:pt>
                <c:pt idx="4">
                  <c:v>JAMUNDÍ</c:v>
                </c:pt>
                <c:pt idx="5">
                  <c:v>CANDELARIA</c:v>
                </c:pt>
                <c:pt idx="6">
                  <c:v>CARTAGO</c:v>
                </c:pt>
                <c:pt idx="7">
                  <c:v>CALI</c:v>
                </c:pt>
                <c:pt idx="8">
                  <c:v>SAN PEDRO</c:v>
                </c:pt>
                <c:pt idx="9">
                  <c:v>ZARZAL</c:v>
                </c:pt>
              </c:strCache>
            </c:strRef>
          </c:cat>
          <c:val>
            <c:numRef>
              <c:f>Municipio!$G$8:$G$17</c:f>
              <c:numCache>
                <c:formatCode>0.0</c:formatCode>
                <c:ptCount val="10"/>
                <c:pt idx="0">
                  <c:v>13403.92078</c:v>
                </c:pt>
                <c:pt idx="1">
                  <c:v>1984.5178199999998</c:v>
                </c:pt>
                <c:pt idx="2">
                  <c:v>547.89088000000004</c:v>
                </c:pt>
                <c:pt idx="3">
                  <c:v>498.88663000000003</c:v>
                </c:pt>
                <c:pt idx="4">
                  <c:v>457.97429</c:v>
                </c:pt>
                <c:pt idx="5">
                  <c:v>369.98518999999999</c:v>
                </c:pt>
                <c:pt idx="6">
                  <c:v>219.26163</c:v>
                </c:pt>
                <c:pt idx="7">
                  <c:v>202.04758000000001</c:v>
                </c:pt>
                <c:pt idx="8">
                  <c:v>185.50610999999998</c:v>
                </c:pt>
                <c:pt idx="9">
                  <c:v>164.23285000000001</c:v>
                </c:pt>
              </c:numCache>
            </c:numRef>
          </c:val>
          <c:extLst>
            <c:ext xmlns:c16="http://schemas.microsoft.com/office/drawing/2014/chart" uri="{C3380CC4-5D6E-409C-BE32-E72D297353CC}">
              <c16:uniqueId val="{00000001-D818-4204-B4B6-B116F38BCC3D}"/>
            </c:ext>
          </c:extLst>
        </c:ser>
        <c:dLbls>
          <c:dLblPos val="inEnd"/>
          <c:showLegendKey val="0"/>
          <c:showVal val="1"/>
          <c:showCatName val="0"/>
          <c:showSerName val="0"/>
          <c:showPercent val="0"/>
          <c:showBubbleSize val="0"/>
        </c:dLbls>
        <c:gapWidth val="65"/>
        <c:axId val="105703936"/>
        <c:axId val="122075328"/>
      </c:barChart>
      <c:catAx>
        <c:axId val="105703936"/>
        <c:scaling>
          <c:orientation val="minMax"/>
        </c:scaling>
        <c:delete val="0"/>
        <c:axPos val="l"/>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075328"/>
        <c:crosses val="autoZero"/>
        <c:auto val="1"/>
        <c:lblAlgn val="ctr"/>
        <c:lblOffset val="100"/>
        <c:noMultiLvlLbl val="0"/>
      </c:catAx>
      <c:valAx>
        <c:axId val="122075328"/>
        <c:scaling>
          <c:orientation val="minMax"/>
          <c:max val="1400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057039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7">
  <a:schemeClr val="accent4"/>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Reversed" id="21">
  <a:schemeClr val="accent1"/>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hyperlink" Target="#&#205;ndice!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8.xml"/></Relationships>
</file>

<file path=xl/drawings/_rels/drawing14.xml.rels><?xml version="1.0" encoding="UTF-8" standalone="yes"?>
<Relationships xmlns="http://schemas.openxmlformats.org/package/2006/relationships"><Relationship Id="rId2" Type="http://schemas.openxmlformats.org/officeDocument/2006/relationships/hyperlink" Target="#&#205;ndice!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205;ndice!A1"/></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hyperlink" Target="#&#205;ndice!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hyperlink" Target="#&#205;ndice!A1"/></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png"/><Relationship Id="rId4" Type="http://schemas.openxmlformats.org/officeDocument/2006/relationships/hyperlink" Target="#&#205;ndice!A1"/></Relationships>
</file>

<file path=xl/drawings/_rels/drawing8.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1</xdr:col>
      <xdr:colOff>45357</xdr:colOff>
      <xdr:row>1</xdr:row>
      <xdr:rowOff>59768</xdr:rowOff>
    </xdr:from>
    <xdr:to>
      <xdr:col>3</xdr:col>
      <xdr:colOff>725714</xdr:colOff>
      <xdr:row>3</xdr:row>
      <xdr:rowOff>251971</xdr:rowOff>
    </xdr:to>
    <xdr:pic>
      <xdr:nvPicPr>
        <xdr:cNvPr id="2" name="1 Imagen">
          <a:extLst>
            <a:ext uri="{FF2B5EF4-FFF2-40B4-BE49-F238E27FC236}">
              <a16:creationId xmlns:a16="http://schemas.microsoft.com/office/drawing/2014/main" id="{B862DDD7-6A82-4797-91C7-2459097A4F60}"/>
            </a:ext>
          </a:extLst>
        </xdr:cNvPr>
        <xdr:cNvPicPr>
          <a:picLocks noChangeAspect="1"/>
        </xdr:cNvPicPr>
      </xdr:nvPicPr>
      <xdr:blipFill>
        <a:blip xmlns:r="http://schemas.openxmlformats.org/officeDocument/2006/relationships" r:embed="rId1"/>
        <a:stretch>
          <a:fillRect/>
        </a:stretch>
      </xdr:blipFill>
      <xdr:spPr>
        <a:xfrm>
          <a:off x="381000" y="250268"/>
          <a:ext cx="1333500" cy="7455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63499</xdr:colOff>
      <xdr:row>0</xdr:row>
      <xdr:rowOff>173036</xdr:rowOff>
    </xdr:from>
    <xdr:to>
      <xdr:col>13</xdr:col>
      <xdr:colOff>363538</xdr:colOff>
      <xdr:row>4</xdr:row>
      <xdr:rowOff>67670</xdr:rowOff>
    </xdr:to>
    <xdr:pic>
      <xdr:nvPicPr>
        <xdr:cNvPr id="3" name="1 Imagen">
          <a:extLst>
            <a:ext uri="{FF2B5EF4-FFF2-40B4-BE49-F238E27FC236}">
              <a16:creationId xmlns:a16="http://schemas.microsoft.com/office/drawing/2014/main" id="{D62ED03D-93FF-43DD-BE0F-4F4A259BC8CE}"/>
            </a:ext>
          </a:extLst>
        </xdr:cNvPr>
        <xdr:cNvPicPr>
          <a:picLocks noChangeAspect="1"/>
        </xdr:cNvPicPr>
      </xdr:nvPicPr>
      <xdr:blipFill rotWithShape="1">
        <a:blip xmlns:r="http://schemas.openxmlformats.org/officeDocument/2006/relationships" r:embed="rId1"/>
        <a:srcRect l="7276"/>
        <a:stretch/>
      </xdr:blipFill>
      <xdr:spPr>
        <a:xfrm>
          <a:off x="9207499" y="173036"/>
          <a:ext cx="1062039" cy="643934"/>
        </a:xfrm>
        <a:prstGeom prst="rect">
          <a:avLst/>
        </a:prstGeom>
      </xdr:spPr>
    </xdr:pic>
    <xdr:clientData/>
  </xdr:twoCellAnchor>
  <xdr:twoCellAnchor>
    <xdr:from>
      <xdr:col>0</xdr:col>
      <xdr:colOff>223613</xdr:colOff>
      <xdr:row>1</xdr:row>
      <xdr:rowOff>23489</xdr:rowOff>
    </xdr:from>
    <xdr:to>
      <xdr:col>1</xdr:col>
      <xdr:colOff>746125</xdr:colOff>
      <xdr:row>5</xdr:row>
      <xdr:rowOff>0</xdr:rowOff>
    </xdr:to>
    <xdr:grpSp>
      <xdr:nvGrpSpPr>
        <xdr:cNvPr id="4" name="Grupo 3">
          <a:extLst>
            <a:ext uri="{FF2B5EF4-FFF2-40B4-BE49-F238E27FC236}">
              <a16:creationId xmlns:a16="http://schemas.microsoft.com/office/drawing/2014/main" id="{78D6A121-9191-4D88-A632-432DF9C88E8A}"/>
            </a:ext>
          </a:extLst>
        </xdr:cNvPr>
        <xdr:cNvGrpSpPr/>
      </xdr:nvGrpSpPr>
      <xdr:grpSpPr>
        <a:xfrm>
          <a:off x="223613" y="213989"/>
          <a:ext cx="1284512" cy="717344"/>
          <a:chOff x="56589" y="1822292"/>
          <a:chExt cx="2514600" cy="1347961"/>
        </a:xfrm>
      </xdr:grpSpPr>
      <xdr:sp macro="" textlink="">
        <xdr:nvSpPr>
          <xdr:cNvPr id="5" name="Pentágono 5">
            <a:extLst>
              <a:ext uri="{FF2B5EF4-FFF2-40B4-BE49-F238E27FC236}">
                <a16:creationId xmlns:a16="http://schemas.microsoft.com/office/drawing/2014/main" id="{1CA03A67-1921-0BCB-6A5F-970A45964275}"/>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CD2C3769-A03A-E7CB-EBE9-274F816B2F76}"/>
              </a:ext>
            </a:extLst>
          </xdr:cNvPr>
          <xdr:cNvSpPr txBox="1"/>
        </xdr:nvSpPr>
        <xdr:spPr>
          <a:xfrm>
            <a:off x="59466" y="1922478"/>
            <a:ext cx="2314021"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Respel</a:t>
            </a:r>
            <a:r>
              <a:rPr lang="es-ES" sz="1000" b="1" baseline="0">
                <a:solidFill>
                  <a:sysClr val="windowText" lastClr="000000"/>
                </a:solidFill>
                <a:effectLst/>
                <a:latin typeface="+mn-lt"/>
                <a:ea typeface="+mn-ea"/>
                <a:cs typeface="+mn-cs"/>
              </a:rPr>
              <a:t> por tipo de aprovechamiento</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11</xdr:col>
      <xdr:colOff>7939</xdr:colOff>
      <xdr:row>1</xdr:row>
      <xdr:rowOff>119063</xdr:rowOff>
    </xdr:from>
    <xdr:to>
      <xdr:col>11</xdr:col>
      <xdr:colOff>682627</xdr:colOff>
      <xdr:row>3</xdr:row>
      <xdr:rowOff>47625</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id="{4151782C-4F11-4304-928A-FE61AD8D722A}"/>
            </a:ext>
          </a:extLst>
        </xdr:cNvPr>
        <xdr:cNvSpPr/>
      </xdr:nvSpPr>
      <xdr:spPr>
        <a:xfrm>
          <a:off x="8389939" y="309563"/>
          <a:ext cx="674688" cy="296862"/>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twoCellAnchor>
    <xdr:from>
      <xdr:col>15</xdr:col>
      <xdr:colOff>50800</xdr:colOff>
      <xdr:row>5</xdr:row>
      <xdr:rowOff>0</xdr:rowOff>
    </xdr:from>
    <xdr:to>
      <xdr:col>21</xdr:col>
      <xdr:colOff>50800</xdr:colOff>
      <xdr:row>8</xdr:row>
      <xdr:rowOff>280988</xdr:rowOff>
    </xdr:to>
    <xdr:graphicFrame macro="">
      <xdr:nvGraphicFramePr>
        <xdr:cNvPr id="8" name="1 Gráfico">
          <a:extLst>
            <a:ext uri="{FF2B5EF4-FFF2-40B4-BE49-F238E27FC236}">
              <a16:creationId xmlns:a16="http://schemas.microsoft.com/office/drawing/2014/main" id="{532B5EDE-0B39-4A5F-9866-E418FC451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88900</xdr:colOff>
      <xdr:row>5</xdr:row>
      <xdr:rowOff>0</xdr:rowOff>
    </xdr:from>
    <xdr:to>
      <xdr:col>13</xdr:col>
      <xdr:colOff>88899</xdr:colOff>
      <xdr:row>22</xdr:row>
      <xdr:rowOff>145890</xdr:rowOff>
    </xdr:to>
    <xdr:graphicFrame macro="">
      <xdr:nvGraphicFramePr>
        <xdr:cNvPr id="2" name="1 Gráfico">
          <a:extLst>
            <a:ext uri="{FF2B5EF4-FFF2-40B4-BE49-F238E27FC236}">
              <a16:creationId xmlns:a16="http://schemas.microsoft.com/office/drawing/2014/main" id="{4C45539D-5401-4B6A-A3CF-3D40EB193F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5565</xdr:colOff>
      <xdr:row>0</xdr:row>
      <xdr:rowOff>133348</xdr:rowOff>
    </xdr:from>
    <xdr:to>
      <xdr:col>10</xdr:col>
      <xdr:colOff>388939</xdr:colOff>
      <xdr:row>4</xdr:row>
      <xdr:rowOff>53382</xdr:rowOff>
    </xdr:to>
    <xdr:pic>
      <xdr:nvPicPr>
        <xdr:cNvPr id="3" name="1 Imagen">
          <a:extLst>
            <a:ext uri="{FF2B5EF4-FFF2-40B4-BE49-F238E27FC236}">
              <a16:creationId xmlns:a16="http://schemas.microsoft.com/office/drawing/2014/main" id="{BBEE4D31-AC20-4487-A56F-B1F374155C8A}"/>
            </a:ext>
          </a:extLst>
        </xdr:cNvPr>
        <xdr:cNvPicPr>
          <a:picLocks noChangeAspect="1"/>
        </xdr:cNvPicPr>
      </xdr:nvPicPr>
      <xdr:blipFill>
        <a:blip xmlns:r="http://schemas.openxmlformats.org/officeDocument/2006/relationships" r:embed="rId2"/>
        <a:stretch>
          <a:fillRect/>
        </a:stretch>
      </xdr:blipFill>
      <xdr:spPr>
        <a:xfrm>
          <a:off x="10597365" y="133348"/>
          <a:ext cx="1145374" cy="656634"/>
        </a:xfrm>
        <a:prstGeom prst="rect">
          <a:avLst/>
        </a:prstGeom>
      </xdr:spPr>
    </xdr:pic>
    <xdr:clientData/>
  </xdr:twoCellAnchor>
  <xdr:twoCellAnchor>
    <xdr:from>
      <xdr:col>1</xdr:col>
      <xdr:colOff>186876</xdr:colOff>
      <xdr:row>0</xdr:row>
      <xdr:rowOff>-771148</xdr:rowOff>
    </xdr:from>
    <xdr:to>
      <xdr:col>1</xdr:col>
      <xdr:colOff>186876</xdr:colOff>
      <xdr:row>0</xdr:row>
      <xdr:rowOff>-105160</xdr:rowOff>
    </xdr:to>
    <xdr:grpSp>
      <xdr:nvGrpSpPr>
        <xdr:cNvPr id="4" name="Grupo 3">
          <a:extLst>
            <a:ext uri="{FF2B5EF4-FFF2-40B4-BE49-F238E27FC236}">
              <a16:creationId xmlns:a16="http://schemas.microsoft.com/office/drawing/2014/main" id="{11C298E6-336B-4997-8A14-40214A468E49}"/>
            </a:ext>
          </a:extLst>
        </xdr:cNvPr>
        <xdr:cNvGrpSpPr/>
      </xdr:nvGrpSpPr>
      <xdr:grpSpPr>
        <a:xfrm>
          <a:off x="370320" y="-771148"/>
          <a:ext cx="0" cy="665988"/>
          <a:chOff x="185513" y="-23432"/>
          <a:chExt cx="0" cy="1247776"/>
        </a:xfrm>
      </xdr:grpSpPr>
      <xdr:sp macro="" textlink="">
        <xdr:nvSpPr>
          <xdr:cNvPr id="5" name="Pentágono 5">
            <a:extLst>
              <a:ext uri="{FF2B5EF4-FFF2-40B4-BE49-F238E27FC236}">
                <a16:creationId xmlns:a16="http://schemas.microsoft.com/office/drawing/2014/main" id="{D6C6E3D8-9D4E-F85E-AA4C-23AEAC366EC0}"/>
              </a:ext>
            </a:extLst>
          </xdr:cNvPr>
          <xdr:cNvSpPr/>
        </xdr:nvSpPr>
        <xdr:spPr>
          <a:xfrm>
            <a:off x="185513" y="-5847"/>
            <a:ext cx="0" cy="942976"/>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EC262FE5-EC80-9213-D317-34277634DD07}"/>
              </a:ext>
            </a:extLst>
          </xdr:cNvPr>
          <xdr:cNvSpPr txBox="1"/>
        </xdr:nvSpPr>
        <xdr:spPr>
          <a:xfrm>
            <a:off x="185513" y="-23432"/>
            <a:ext cx="0" cy="1247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Residuos</a:t>
            </a:r>
            <a:r>
              <a:rPr lang="es-ES" sz="1000" b="1" baseline="0">
                <a:solidFill>
                  <a:sysClr val="windowText" lastClr="000000"/>
                </a:solidFill>
                <a:effectLst/>
                <a:latin typeface="+mn-lt"/>
                <a:ea typeface="+mn-ea"/>
                <a:cs typeface="+mn-cs"/>
              </a:rPr>
              <a:t> peligrosos tratados</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8</xdr:col>
      <xdr:colOff>9072</xdr:colOff>
      <xdr:row>1</xdr:row>
      <xdr:rowOff>108857</xdr:rowOff>
    </xdr:from>
    <xdr:to>
      <xdr:col>8</xdr:col>
      <xdr:colOff>689429</xdr:colOff>
      <xdr:row>3</xdr:row>
      <xdr:rowOff>127000</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5BC727B9-03EC-4212-B299-08644130B087}"/>
            </a:ext>
          </a:extLst>
        </xdr:cNvPr>
        <xdr:cNvSpPr/>
      </xdr:nvSpPr>
      <xdr:spPr>
        <a:xfrm>
          <a:off x="9838872" y="299357"/>
          <a:ext cx="680357" cy="386443"/>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twoCellAnchor>
    <xdr:from>
      <xdr:col>0</xdr:col>
      <xdr:colOff>69850</xdr:colOff>
      <xdr:row>1</xdr:row>
      <xdr:rowOff>19050</xdr:rowOff>
    </xdr:from>
    <xdr:to>
      <xdr:col>1</xdr:col>
      <xdr:colOff>1222373</xdr:colOff>
      <xdr:row>4</xdr:row>
      <xdr:rowOff>171547</xdr:rowOff>
    </xdr:to>
    <xdr:grpSp>
      <xdr:nvGrpSpPr>
        <xdr:cNvPr id="8" name="Grupo 7">
          <a:extLst>
            <a:ext uri="{FF2B5EF4-FFF2-40B4-BE49-F238E27FC236}">
              <a16:creationId xmlns:a16="http://schemas.microsoft.com/office/drawing/2014/main" id="{637D078B-10E2-42C2-8279-C4460908DF18}"/>
            </a:ext>
          </a:extLst>
        </xdr:cNvPr>
        <xdr:cNvGrpSpPr/>
      </xdr:nvGrpSpPr>
      <xdr:grpSpPr>
        <a:xfrm>
          <a:off x="69850" y="209550"/>
          <a:ext cx="1335967" cy="709886"/>
          <a:chOff x="56589" y="1822292"/>
          <a:chExt cx="2514600" cy="1347961"/>
        </a:xfrm>
      </xdr:grpSpPr>
      <xdr:sp macro="" textlink="">
        <xdr:nvSpPr>
          <xdr:cNvPr id="9" name="Pentágono 5">
            <a:extLst>
              <a:ext uri="{FF2B5EF4-FFF2-40B4-BE49-F238E27FC236}">
                <a16:creationId xmlns:a16="http://schemas.microsoft.com/office/drawing/2014/main" id="{C2EA5C26-26D6-D82A-870A-88E3B462CDAB}"/>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0" name="CuadroTexto 9">
            <a:extLst>
              <a:ext uri="{FF2B5EF4-FFF2-40B4-BE49-F238E27FC236}">
                <a16:creationId xmlns:a16="http://schemas.microsoft.com/office/drawing/2014/main" id="{78E6CAE1-8AD4-96C7-B0F7-C801306B4236}"/>
              </a:ext>
            </a:extLst>
          </xdr:cNvPr>
          <xdr:cNvSpPr txBox="1"/>
        </xdr:nvSpPr>
        <xdr:spPr>
          <a:xfrm>
            <a:off x="59466" y="1922478"/>
            <a:ext cx="2314021"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Residuos</a:t>
            </a:r>
            <a:r>
              <a:rPr lang="es-ES" sz="1000" b="1" baseline="0">
                <a:solidFill>
                  <a:sysClr val="windowText" lastClr="000000"/>
                </a:solidFill>
                <a:effectLst/>
                <a:latin typeface="+mn-lt"/>
                <a:ea typeface="+mn-ea"/>
                <a:cs typeface="+mn-cs"/>
              </a:rPr>
              <a:t> peligrosos tratados</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63500</xdr:colOff>
      <xdr:row>5</xdr:row>
      <xdr:rowOff>6350</xdr:rowOff>
    </xdr:from>
    <xdr:to>
      <xdr:col>16</xdr:col>
      <xdr:colOff>280988</xdr:colOff>
      <xdr:row>16</xdr:row>
      <xdr:rowOff>103188</xdr:rowOff>
    </xdr:to>
    <xdr:graphicFrame macro="">
      <xdr:nvGraphicFramePr>
        <xdr:cNvPr id="2" name="1 Gráfico">
          <a:extLst>
            <a:ext uri="{FF2B5EF4-FFF2-40B4-BE49-F238E27FC236}">
              <a16:creationId xmlns:a16="http://schemas.microsoft.com/office/drawing/2014/main" id="{07B7E278-7B70-4AC4-B416-F64EB2D9FC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5565</xdr:colOff>
      <xdr:row>0</xdr:row>
      <xdr:rowOff>133348</xdr:rowOff>
    </xdr:from>
    <xdr:to>
      <xdr:col>11</xdr:col>
      <xdr:colOff>65089</xdr:colOff>
      <xdr:row>4</xdr:row>
      <xdr:rowOff>66082</xdr:rowOff>
    </xdr:to>
    <xdr:pic>
      <xdr:nvPicPr>
        <xdr:cNvPr id="3" name="1 Imagen">
          <a:extLst>
            <a:ext uri="{FF2B5EF4-FFF2-40B4-BE49-F238E27FC236}">
              <a16:creationId xmlns:a16="http://schemas.microsoft.com/office/drawing/2014/main" id="{0A6F93F7-9057-4C9C-9858-BA03434A3964}"/>
            </a:ext>
          </a:extLst>
        </xdr:cNvPr>
        <xdr:cNvPicPr>
          <a:picLocks noChangeAspect="1"/>
        </xdr:cNvPicPr>
      </xdr:nvPicPr>
      <xdr:blipFill>
        <a:blip xmlns:r="http://schemas.openxmlformats.org/officeDocument/2006/relationships" r:embed="rId2"/>
        <a:stretch>
          <a:fillRect/>
        </a:stretch>
      </xdr:blipFill>
      <xdr:spPr>
        <a:xfrm>
          <a:off x="7708115" y="133348"/>
          <a:ext cx="1145374" cy="669334"/>
        </a:xfrm>
        <a:prstGeom prst="rect">
          <a:avLst/>
        </a:prstGeom>
      </xdr:spPr>
    </xdr:pic>
    <xdr:clientData/>
  </xdr:twoCellAnchor>
  <xdr:twoCellAnchor>
    <xdr:from>
      <xdr:col>7</xdr:col>
      <xdr:colOff>400051</xdr:colOff>
      <xdr:row>1</xdr:row>
      <xdr:rowOff>127000</xdr:rowOff>
    </xdr:from>
    <xdr:to>
      <xdr:col>8</xdr:col>
      <xdr:colOff>450851</xdr:colOff>
      <xdr:row>3</xdr:row>
      <xdr:rowOff>63500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8B24CB06-EB14-461E-8E02-C5CC7DEBD432}"/>
            </a:ext>
          </a:extLst>
        </xdr:cNvPr>
        <xdr:cNvSpPr/>
      </xdr:nvSpPr>
      <xdr:spPr>
        <a:xfrm>
          <a:off x="6661151" y="317500"/>
          <a:ext cx="628650" cy="30480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twoCellAnchor>
    <xdr:from>
      <xdr:col>0</xdr:col>
      <xdr:colOff>69851</xdr:colOff>
      <xdr:row>1</xdr:row>
      <xdr:rowOff>19050</xdr:rowOff>
    </xdr:from>
    <xdr:to>
      <xdr:col>0</xdr:col>
      <xdr:colOff>1384301</xdr:colOff>
      <xdr:row>4</xdr:row>
      <xdr:rowOff>133447</xdr:rowOff>
    </xdr:to>
    <xdr:grpSp>
      <xdr:nvGrpSpPr>
        <xdr:cNvPr id="5" name="Grupo 4">
          <a:extLst>
            <a:ext uri="{FF2B5EF4-FFF2-40B4-BE49-F238E27FC236}">
              <a16:creationId xmlns:a16="http://schemas.microsoft.com/office/drawing/2014/main" id="{BA59B62D-D8CB-4D31-B8DC-277D3156B128}"/>
            </a:ext>
          </a:extLst>
        </xdr:cNvPr>
        <xdr:cNvGrpSpPr/>
      </xdr:nvGrpSpPr>
      <xdr:grpSpPr>
        <a:xfrm>
          <a:off x="69851" y="209550"/>
          <a:ext cx="1314450" cy="671786"/>
          <a:chOff x="56589" y="1822292"/>
          <a:chExt cx="2514600" cy="1275759"/>
        </a:xfrm>
      </xdr:grpSpPr>
      <xdr:sp macro="" textlink="">
        <xdr:nvSpPr>
          <xdr:cNvPr id="6" name="Pentágono 5">
            <a:extLst>
              <a:ext uri="{FF2B5EF4-FFF2-40B4-BE49-F238E27FC236}">
                <a16:creationId xmlns:a16="http://schemas.microsoft.com/office/drawing/2014/main" id="{1D4DF1EC-CBBB-8C1D-8B43-07EA2915C4B4}"/>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082D3153-D3E3-5E2E-03F8-5F9162E6F4F7}"/>
              </a:ext>
            </a:extLst>
          </xdr:cNvPr>
          <xdr:cNvSpPr txBox="1"/>
        </xdr:nvSpPr>
        <xdr:spPr>
          <a:xfrm>
            <a:off x="59466" y="1850277"/>
            <a:ext cx="2314021" cy="1247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Respel por tipo de </a:t>
            </a:r>
            <a:r>
              <a:rPr lang="es-ES" sz="1000" b="1" baseline="0">
                <a:solidFill>
                  <a:sysClr val="windowText" lastClr="000000"/>
                </a:solidFill>
                <a:effectLst/>
                <a:latin typeface="+mn-lt"/>
                <a:ea typeface="+mn-ea"/>
                <a:cs typeface="+mn-cs"/>
              </a:rPr>
              <a:t>tratamiento</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47487</xdr:colOff>
      <xdr:row>4</xdr:row>
      <xdr:rowOff>173934</xdr:rowOff>
    </xdr:from>
    <xdr:to>
      <xdr:col>13</xdr:col>
      <xdr:colOff>52778</xdr:colOff>
      <xdr:row>17</xdr:row>
      <xdr:rowOff>107121</xdr:rowOff>
    </xdr:to>
    <xdr:graphicFrame macro="">
      <xdr:nvGraphicFramePr>
        <xdr:cNvPr id="2" name="1 Gráfico">
          <a:extLst>
            <a:ext uri="{FF2B5EF4-FFF2-40B4-BE49-F238E27FC236}">
              <a16:creationId xmlns:a16="http://schemas.microsoft.com/office/drawing/2014/main" id="{BD11A837-B5C0-4C99-8B2C-43D7B96D6C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16565</xdr:colOff>
      <xdr:row>0</xdr:row>
      <xdr:rowOff>171172</xdr:rowOff>
    </xdr:from>
    <xdr:to>
      <xdr:col>10</xdr:col>
      <xdr:colOff>128133</xdr:colOff>
      <xdr:row>4</xdr:row>
      <xdr:rowOff>73534</xdr:rowOff>
    </xdr:to>
    <xdr:pic>
      <xdr:nvPicPr>
        <xdr:cNvPr id="3" name="1 Imagen">
          <a:extLst>
            <a:ext uri="{FF2B5EF4-FFF2-40B4-BE49-F238E27FC236}">
              <a16:creationId xmlns:a16="http://schemas.microsoft.com/office/drawing/2014/main" id="{66D06DF0-653B-4B28-BE3B-FA00EE11FBFF}"/>
            </a:ext>
          </a:extLst>
        </xdr:cNvPr>
        <xdr:cNvPicPr>
          <a:picLocks noChangeAspect="1"/>
        </xdr:cNvPicPr>
      </xdr:nvPicPr>
      <xdr:blipFill rotWithShape="1">
        <a:blip xmlns:r="http://schemas.openxmlformats.org/officeDocument/2006/relationships" r:embed="rId2"/>
        <a:srcRect l="6497"/>
        <a:stretch/>
      </xdr:blipFill>
      <xdr:spPr>
        <a:xfrm>
          <a:off x="7354956" y="171172"/>
          <a:ext cx="873568" cy="653319"/>
        </a:xfrm>
        <a:prstGeom prst="rect">
          <a:avLst/>
        </a:prstGeom>
      </xdr:spPr>
    </xdr:pic>
    <xdr:clientData/>
  </xdr:twoCellAnchor>
  <xdr:twoCellAnchor>
    <xdr:from>
      <xdr:col>0</xdr:col>
      <xdr:colOff>202584</xdr:colOff>
      <xdr:row>1</xdr:row>
      <xdr:rowOff>4955</xdr:rowOff>
    </xdr:from>
    <xdr:to>
      <xdr:col>1</xdr:col>
      <xdr:colOff>855870</xdr:colOff>
      <xdr:row>4</xdr:row>
      <xdr:rowOff>110435</xdr:rowOff>
    </xdr:to>
    <xdr:grpSp>
      <xdr:nvGrpSpPr>
        <xdr:cNvPr id="4" name="Grupo 3">
          <a:extLst>
            <a:ext uri="{FF2B5EF4-FFF2-40B4-BE49-F238E27FC236}">
              <a16:creationId xmlns:a16="http://schemas.microsoft.com/office/drawing/2014/main" id="{9560C400-40D6-4DA9-952D-3E6E49ABD88B}"/>
            </a:ext>
          </a:extLst>
        </xdr:cNvPr>
        <xdr:cNvGrpSpPr/>
      </xdr:nvGrpSpPr>
      <xdr:grpSpPr>
        <a:xfrm>
          <a:off x="177184" y="195455"/>
          <a:ext cx="856486" cy="664280"/>
          <a:chOff x="-584" y="1787420"/>
          <a:chExt cx="2571773" cy="1247774"/>
        </a:xfrm>
      </xdr:grpSpPr>
      <xdr:sp macro="" textlink="">
        <xdr:nvSpPr>
          <xdr:cNvPr id="5" name="Pentágono 5">
            <a:extLst>
              <a:ext uri="{FF2B5EF4-FFF2-40B4-BE49-F238E27FC236}">
                <a16:creationId xmlns:a16="http://schemas.microsoft.com/office/drawing/2014/main" id="{688B74FD-9A7F-29AC-F54F-0D85BF8BB862}"/>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AE056F0A-0403-91F8-B3F2-FEBCE8536B61}"/>
              </a:ext>
            </a:extLst>
          </xdr:cNvPr>
          <xdr:cNvSpPr txBox="1"/>
        </xdr:nvSpPr>
        <xdr:spPr>
          <a:xfrm>
            <a:off x="-584" y="1787420"/>
            <a:ext cx="2314021" cy="1247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900" b="1">
                <a:solidFill>
                  <a:sysClr val="windowText" lastClr="000000"/>
                </a:solidFill>
                <a:effectLst/>
                <a:latin typeface="+mn-lt"/>
                <a:ea typeface="+mn-ea"/>
                <a:cs typeface="+mn-cs"/>
              </a:rPr>
              <a:t>Residuos</a:t>
            </a:r>
            <a:r>
              <a:rPr lang="es-ES" sz="900" b="1" baseline="0">
                <a:solidFill>
                  <a:sysClr val="windowText" lastClr="000000"/>
                </a:solidFill>
                <a:effectLst/>
                <a:latin typeface="+mn-lt"/>
                <a:ea typeface="+mn-ea"/>
                <a:cs typeface="+mn-cs"/>
              </a:rPr>
              <a:t> peligrosos dispuestos</a:t>
            </a:r>
            <a:endParaRPr lang="es-ES" sz="14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7</xdr:col>
      <xdr:colOff>738187</xdr:colOff>
      <xdr:row>1</xdr:row>
      <xdr:rowOff>71438</xdr:rowOff>
    </xdr:from>
    <xdr:to>
      <xdr:col>8</xdr:col>
      <xdr:colOff>666750</xdr:colOff>
      <xdr:row>3</xdr:row>
      <xdr:rowOff>31750</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FAF253B6-479A-4186-B732-1C149120A756}"/>
            </a:ext>
          </a:extLst>
        </xdr:cNvPr>
        <xdr:cNvSpPr/>
      </xdr:nvSpPr>
      <xdr:spPr>
        <a:xfrm>
          <a:off x="8624887" y="261938"/>
          <a:ext cx="690563" cy="328612"/>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19050</xdr:colOff>
      <xdr:row>0</xdr:row>
      <xdr:rowOff>158472</xdr:rowOff>
    </xdr:from>
    <xdr:to>
      <xdr:col>6</xdr:col>
      <xdr:colOff>350383</xdr:colOff>
      <xdr:row>4</xdr:row>
      <xdr:rowOff>73534</xdr:rowOff>
    </xdr:to>
    <xdr:pic>
      <xdr:nvPicPr>
        <xdr:cNvPr id="2" name="1 Imagen">
          <a:extLst>
            <a:ext uri="{FF2B5EF4-FFF2-40B4-BE49-F238E27FC236}">
              <a16:creationId xmlns:a16="http://schemas.microsoft.com/office/drawing/2014/main" id="{AAB6FE47-9AF5-4D6C-AD78-E86529FA2A0E}"/>
            </a:ext>
          </a:extLst>
        </xdr:cNvPr>
        <xdr:cNvPicPr>
          <a:picLocks noChangeAspect="1"/>
        </xdr:cNvPicPr>
      </xdr:nvPicPr>
      <xdr:blipFill rotWithShape="1">
        <a:blip xmlns:r="http://schemas.openxmlformats.org/officeDocument/2006/relationships" r:embed="rId1"/>
        <a:srcRect l="6497"/>
        <a:stretch/>
      </xdr:blipFill>
      <xdr:spPr>
        <a:xfrm>
          <a:off x="6127750" y="158472"/>
          <a:ext cx="1093333" cy="664362"/>
        </a:xfrm>
        <a:prstGeom prst="rect">
          <a:avLst/>
        </a:prstGeom>
      </xdr:spPr>
    </xdr:pic>
    <xdr:clientData/>
  </xdr:twoCellAnchor>
  <xdr:twoCellAnchor>
    <xdr:from>
      <xdr:col>1</xdr:col>
      <xdr:colOff>6350</xdr:colOff>
      <xdr:row>1</xdr:row>
      <xdr:rowOff>4955</xdr:rowOff>
    </xdr:from>
    <xdr:to>
      <xdr:col>1</xdr:col>
      <xdr:colOff>831850</xdr:colOff>
      <xdr:row>4</xdr:row>
      <xdr:rowOff>110435</xdr:rowOff>
    </xdr:to>
    <xdr:grpSp>
      <xdr:nvGrpSpPr>
        <xdr:cNvPr id="3" name="Grupo 2">
          <a:extLst>
            <a:ext uri="{FF2B5EF4-FFF2-40B4-BE49-F238E27FC236}">
              <a16:creationId xmlns:a16="http://schemas.microsoft.com/office/drawing/2014/main" id="{F9C424C9-983D-471A-A58A-A972E2889028}"/>
            </a:ext>
          </a:extLst>
        </xdr:cNvPr>
        <xdr:cNvGrpSpPr/>
      </xdr:nvGrpSpPr>
      <xdr:grpSpPr>
        <a:xfrm>
          <a:off x="152400" y="195455"/>
          <a:ext cx="825500" cy="664280"/>
          <a:chOff x="-584" y="1787420"/>
          <a:chExt cx="2571773" cy="1247774"/>
        </a:xfrm>
      </xdr:grpSpPr>
      <xdr:sp macro="" textlink="">
        <xdr:nvSpPr>
          <xdr:cNvPr id="4" name="Pentágono 5">
            <a:extLst>
              <a:ext uri="{FF2B5EF4-FFF2-40B4-BE49-F238E27FC236}">
                <a16:creationId xmlns:a16="http://schemas.microsoft.com/office/drawing/2014/main" id="{5DDD1E61-92F5-8B81-14D5-0BAC74380154}"/>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5" name="CuadroTexto 4">
            <a:extLst>
              <a:ext uri="{FF2B5EF4-FFF2-40B4-BE49-F238E27FC236}">
                <a16:creationId xmlns:a16="http://schemas.microsoft.com/office/drawing/2014/main" id="{F3BBE0A3-D8D6-8EF7-1F1E-CEB8EC768508}"/>
              </a:ext>
            </a:extLst>
          </xdr:cNvPr>
          <xdr:cNvSpPr txBox="1"/>
        </xdr:nvSpPr>
        <xdr:spPr>
          <a:xfrm>
            <a:off x="-584" y="1787420"/>
            <a:ext cx="2314021" cy="1247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900" b="1" baseline="0">
                <a:solidFill>
                  <a:sysClr val="windowText" lastClr="000000"/>
                </a:solidFill>
                <a:effectLst/>
                <a:latin typeface="+mn-lt"/>
                <a:ea typeface="+mn-ea"/>
                <a:cs typeface="+mn-cs"/>
              </a:rPr>
              <a:t>Tipo de disposición final</a:t>
            </a:r>
            <a:endParaRPr lang="es-ES" sz="14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4</xdr:col>
      <xdr:colOff>50800</xdr:colOff>
      <xdr:row>2</xdr:row>
      <xdr:rowOff>44450</xdr:rowOff>
    </xdr:from>
    <xdr:to>
      <xdr:col>4</xdr:col>
      <xdr:colOff>679450</xdr:colOff>
      <xdr:row>3</xdr:row>
      <xdr:rowOff>152400</xdr:rowOff>
    </xdr:to>
    <xdr:sp macro="" textlink="">
      <xdr:nvSpPr>
        <xdr:cNvPr id="6" name="Rectángulo redondeado 3">
          <a:hlinkClick xmlns:r="http://schemas.openxmlformats.org/officeDocument/2006/relationships" r:id="rId2"/>
          <a:extLst>
            <a:ext uri="{FF2B5EF4-FFF2-40B4-BE49-F238E27FC236}">
              <a16:creationId xmlns:a16="http://schemas.microsoft.com/office/drawing/2014/main" id="{D6BD3850-D206-4B65-8201-937DDE2E04EF}"/>
            </a:ext>
          </a:extLst>
        </xdr:cNvPr>
        <xdr:cNvSpPr/>
      </xdr:nvSpPr>
      <xdr:spPr>
        <a:xfrm>
          <a:off x="5397500" y="419100"/>
          <a:ext cx="628650" cy="29210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617071</xdr:colOff>
      <xdr:row>9</xdr:row>
      <xdr:rowOff>118408</xdr:rowOff>
    </xdr:from>
    <xdr:to>
      <xdr:col>5</xdr:col>
      <xdr:colOff>556186</xdr:colOff>
      <xdr:row>23</xdr:row>
      <xdr:rowOff>157629</xdr:rowOff>
    </xdr:to>
    <xdr:graphicFrame macro="">
      <xdr:nvGraphicFramePr>
        <xdr:cNvPr id="2" name="2 Gráfico">
          <a:extLst>
            <a:ext uri="{FF2B5EF4-FFF2-40B4-BE49-F238E27FC236}">
              <a16:creationId xmlns:a16="http://schemas.microsoft.com/office/drawing/2014/main" id="{6C1CB53E-DEE2-427A-8420-27F5CA1809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623049</xdr:colOff>
      <xdr:row>9</xdr:row>
      <xdr:rowOff>114299</xdr:rowOff>
    </xdr:from>
    <xdr:to>
      <xdr:col>9</xdr:col>
      <xdr:colOff>237566</xdr:colOff>
      <xdr:row>23</xdr:row>
      <xdr:rowOff>135591</xdr:rowOff>
    </xdr:to>
    <xdr:graphicFrame macro="">
      <xdr:nvGraphicFramePr>
        <xdr:cNvPr id="3" name="4 Gráfico">
          <a:extLst>
            <a:ext uri="{FF2B5EF4-FFF2-40B4-BE49-F238E27FC236}">
              <a16:creationId xmlns:a16="http://schemas.microsoft.com/office/drawing/2014/main" id="{F0B14140-CFB3-4CC9-9CF2-E4ADCB5B64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361578</xdr:colOff>
      <xdr:row>0</xdr:row>
      <xdr:rowOff>97865</xdr:rowOff>
    </xdr:from>
    <xdr:to>
      <xdr:col>10</xdr:col>
      <xdr:colOff>132855</xdr:colOff>
      <xdr:row>4</xdr:row>
      <xdr:rowOff>20167</xdr:rowOff>
    </xdr:to>
    <xdr:pic>
      <xdr:nvPicPr>
        <xdr:cNvPr id="4" name="1 Imagen">
          <a:extLst>
            <a:ext uri="{FF2B5EF4-FFF2-40B4-BE49-F238E27FC236}">
              <a16:creationId xmlns:a16="http://schemas.microsoft.com/office/drawing/2014/main" id="{D4133DB4-E834-4F2E-99A4-A42C9CDB25FA}"/>
            </a:ext>
          </a:extLst>
        </xdr:cNvPr>
        <xdr:cNvPicPr>
          <a:picLocks noChangeAspect="1"/>
        </xdr:cNvPicPr>
      </xdr:nvPicPr>
      <xdr:blipFill>
        <a:blip xmlns:r="http://schemas.openxmlformats.org/officeDocument/2006/relationships" r:embed="rId3"/>
        <a:stretch>
          <a:fillRect/>
        </a:stretch>
      </xdr:blipFill>
      <xdr:spPr>
        <a:xfrm>
          <a:off x="6905813" y="97865"/>
          <a:ext cx="1295277" cy="684302"/>
        </a:xfrm>
        <a:prstGeom prst="rect">
          <a:avLst/>
        </a:prstGeom>
      </xdr:spPr>
    </xdr:pic>
    <xdr:clientData/>
  </xdr:twoCellAnchor>
  <xdr:twoCellAnchor>
    <xdr:from>
      <xdr:col>1</xdr:col>
      <xdr:colOff>3363</xdr:colOff>
      <xdr:row>0</xdr:row>
      <xdr:rowOff>190127</xdr:rowOff>
    </xdr:from>
    <xdr:to>
      <xdr:col>2</xdr:col>
      <xdr:colOff>676087</xdr:colOff>
      <xdr:row>4</xdr:row>
      <xdr:rowOff>25400</xdr:rowOff>
    </xdr:to>
    <xdr:grpSp>
      <xdr:nvGrpSpPr>
        <xdr:cNvPr id="5" name="Grupo 4">
          <a:extLst>
            <a:ext uri="{FF2B5EF4-FFF2-40B4-BE49-F238E27FC236}">
              <a16:creationId xmlns:a16="http://schemas.microsoft.com/office/drawing/2014/main" id="{C8B1D39C-5CDB-4B8C-B69C-E4B4DE0BF83E}"/>
            </a:ext>
          </a:extLst>
        </xdr:cNvPr>
        <xdr:cNvGrpSpPr/>
      </xdr:nvGrpSpPr>
      <xdr:grpSpPr>
        <a:xfrm>
          <a:off x="249892" y="190127"/>
          <a:ext cx="1464607" cy="597273"/>
          <a:chOff x="56589" y="1822292"/>
          <a:chExt cx="2514600" cy="1316429"/>
        </a:xfrm>
      </xdr:grpSpPr>
      <xdr:sp macro="" textlink="">
        <xdr:nvSpPr>
          <xdr:cNvPr id="6" name="Pentágono 5">
            <a:extLst>
              <a:ext uri="{FF2B5EF4-FFF2-40B4-BE49-F238E27FC236}">
                <a16:creationId xmlns:a16="http://schemas.microsoft.com/office/drawing/2014/main" id="{642AF208-C5F4-8535-EDDD-A8DAB855DCB2}"/>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C733826E-3728-BF2D-DCEB-045C88152552}"/>
              </a:ext>
            </a:extLst>
          </xdr:cNvPr>
          <xdr:cNvSpPr txBox="1"/>
        </xdr:nvSpPr>
        <xdr:spPr>
          <a:xfrm>
            <a:off x="67868" y="1890946"/>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Respel</a:t>
            </a:r>
            <a:r>
              <a:rPr lang="es-ES" sz="1000" b="1" baseline="0">
                <a:solidFill>
                  <a:sysClr val="windowText" lastClr="000000"/>
                </a:solidFill>
                <a:effectLst/>
                <a:latin typeface="+mn-lt"/>
                <a:ea typeface="+mn-ea"/>
                <a:cs typeface="+mn-cs"/>
              </a:rPr>
              <a:t> generados por tipo de generador</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7</xdr:col>
      <xdr:colOff>815415</xdr:colOff>
      <xdr:row>1</xdr:row>
      <xdr:rowOff>121398</xdr:rowOff>
    </xdr:from>
    <xdr:to>
      <xdr:col>8</xdr:col>
      <xdr:colOff>263979</xdr:colOff>
      <xdr:row>3</xdr:row>
      <xdr:rowOff>35486</xdr:rowOff>
    </xdr:to>
    <xdr:sp macro="" textlink="">
      <xdr:nvSpPr>
        <xdr:cNvPr id="12" name="Rectángulo redondeado 3">
          <a:hlinkClick xmlns:r="http://schemas.openxmlformats.org/officeDocument/2006/relationships" r:id="rId4"/>
          <a:extLst>
            <a:ext uri="{FF2B5EF4-FFF2-40B4-BE49-F238E27FC236}">
              <a16:creationId xmlns:a16="http://schemas.microsoft.com/office/drawing/2014/main" id="{A1EC604A-CF4A-4FE5-B13C-B1E8128125D9}"/>
            </a:ext>
          </a:extLst>
        </xdr:cNvPr>
        <xdr:cNvSpPr/>
      </xdr:nvSpPr>
      <xdr:spPr>
        <a:xfrm>
          <a:off x="6216650" y="315633"/>
          <a:ext cx="591564" cy="287618"/>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79563</xdr:colOff>
      <xdr:row>20</xdr:row>
      <xdr:rowOff>344394</xdr:rowOff>
    </xdr:from>
    <xdr:to>
      <xdr:col>13</xdr:col>
      <xdr:colOff>59765</xdr:colOff>
      <xdr:row>26</xdr:row>
      <xdr:rowOff>127000</xdr:rowOff>
    </xdr:to>
    <xdr:graphicFrame macro="">
      <xdr:nvGraphicFramePr>
        <xdr:cNvPr id="2" name="1 Gráfico">
          <a:extLst>
            <a:ext uri="{FF2B5EF4-FFF2-40B4-BE49-F238E27FC236}">
              <a16:creationId xmlns:a16="http://schemas.microsoft.com/office/drawing/2014/main" id="{8F6D3969-A641-49A5-8F05-0DD54731E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82550</xdr:colOff>
      <xdr:row>5</xdr:row>
      <xdr:rowOff>6350</xdr:rowOff>
    </xdr:from>
    <xdr:to>
      <xdr:col>13</xdr:col>
      <xdr:colOff>81643</xdr:colOff>
      <xdr:row>12</xdr:row>
      <xdr:rowOff>146957</xdr:rowOff>
    </xdr:to>
    <xdr:graphicFrame macro="">
      <xdr:nvGraphicFramePr>
        <xdr:cNvPr id="4" name="4 Gráfico">
          <a:extLst>
            <a:ext uri="{FF2B5EF4-FFF2-40B4-BE49-F238E27FC236}">
              <a16:creationId xmlns:a16="http://schemas.microsoft.com/office/drawing/2014/main" id="{BC687718-E216-4D76-B3C0-AB7AE95C7F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67236</xdr:colOff>
      <xdr:row>13</xdr:row>
      <xdr:rowOff>0</xdr:rowOff>
    </xdr:from>
    <xdr:to>
      <xdr:col>13</xdr:col>
      <xdr:colOff>66329</xdr:colOff>
      <xdr:row>20</xdr:row>
      <xdr:rowOff>304800</xdr:rowOff>
    </xdr:to>
    <xdr:graphicFrame macro="">
      <xdr:nvGraphicFramePr>
        <xdr:cNvPr id="5" name="5 Gráfico">
          <a:extLst>
            <a:ext uri="{FF2B5EF4-FFF2-40B4-BE49-F238E27FC236}">
              <a16:creationId xmlns:a16="http://schemas.microsoft.com/office/drawing/2014/main" id="{50C8555C-AE4F-41AE-AE64-8BA3C1E8E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44823</xdr:colOff>
      <xdr:row>0</xdr:row>
      <xdr:rowOff>44824</xdr:rowOff>
    </xdr:from>
    <xdr:to>
      <xdr:col>12</xdr:col>
      <xdr:colOff>375954</xdr:colOff>
      <xdr:row>4</xdr:row>
      <xdr:rowOff>39963</xdr:rowOff>
    </xdr:to>
    <xdr:pic>
      <xdr:nvPicPr>
        <xdr:cNvPr id="6" name="1 Imagen">
          <a:extLst>
            <a:ext uri="{FF2B5EF4-FFF2-40B4-BE49-F238E27FC236}">
              <a16:creationId xmlns:a16="http://schemas.microsoft.com/office/drawing/2014/main" id="{3DB988D0-1E1D-4953-BC55-B00B286A50EB}"/>
            </a:ext>
          </a:extLst>
        </xdr:cNvPr>
        <xdr:cNvPicPr>
          <a:picLocks noChangeAspect="1"/>
        </xdr:cNvPicPr>
      </xdr:nvPicPr>
      <xdr:blipFill>
        <a:blip xmlns:r="http://schemas.openxmlformats.org/officeDocument/2006/relationships" r:embed="rId4"/>
        <a:stretch>
          <a:fillRect/>
        </a:stretch>
      </xdr:blipFill>
      <xdr:spPr>
        <a:xfrm>
          <a:off x="9151470" y="44824"/>
          <a:ext cx="1093131" cy="704845"/>
        </a:xfrm>
        <a:prstGeom prst="rect">
          <a:avLst/>
        </a:prstGeom>
      </xdr:spPr>
    </xdr:pic>
    <xdr:clientData/>
  </xdr:twoCellAnchor>
  <xdr:twoCellAnchor>
    <xdr:from>
      <xdr:col>1</xdr:col>
      <xdr:colOff>14942</xdr:colOff>
      <xdr:row>1</xdr:row>
      <xdr:rowOff>14942</xdr:rowOff>
    </xdr:from>
    <xdr:to>
      <xdr:col>1</xdr:col>
      <xdr:colOff>1295400</xdr:colOff>
      <xdr:row>5</xdr:row>
      <xdr:rowOff>0</xdr:rowOff>
    </xdr:to>
    <xdr:grpSp>
      <xdr:nvGrpSpPr>
        <xdr:cNvPr id="7" name="Grupo 6">
          <a:extLst>
            <a:ext uri="{FF2B5EF4-FFF2-40B4-BE49-F238E27FC236}">
              <a16:creationId xmlns:a16="http://schemas.microsoft.com/office/drawing/2014/main" id="{E98561A1-414A-4D53-B4ED-081DB2CAEEFE}"/>
            </a:ext>
          </a:extLst>
        </xdr:cNvPr>
        <xdr:cNvGrpSpPr/>
      </xdr:nvGrpSpPr>
      <xdr:grpSpPr>
        <a:xfrm>
          <a:off x="186766" y="156883"/>
          <a:ext cx="1280458" cy="739588"/>
          <a:chOff x="56589" y="1822292"/>
          <a:chExt cx="2514600" cy="1316429"/>
        </a:xfrm>
      </xdr:grpSpPr>
      <xdr:sp macro="" textlink="">
        <xdr:nvSpPr>
          <xdr:cNvPr id="8" name="Pentágono 5">
            <a:extLst>
              <a:ext uri="{FF2B5EF4-FFF2-40B4-BE49-F238E27FC236}">
                <a16:creationId xmlns:a16="http://schemas.microsoft.com/office/drawing/2014/main" id="{34D2D6BD-9537-9F0D-791D-C0F9D239B25D}"/>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9" name="CuadroTexto 8">
            <a:extLst>
              <a:ext uri="{FF2B5EF4-FFF2-40B4-BE49-F238E27FC236}">
                <a16:creationId xmlns:a16="http://schemas.microsoft.com/office/drawing/2014/main" id="{1C8F8AD2-34B3-E7EF-D873-3C48FE537317}"/>
              </a:ext>
            </a:extLst>
          </xdr:cNvPr>
          <xdr:cNvSpPr txBox="1"/>
        </xdr:nvSpPr>
        <xdr:spPr>
          <a:xfrm>
            <a:off x="67868" y="1890946"/>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50" b="1">
                <a:solidFill>
                  <a:sysClr val="windowText" lastClr="000000"/>
                </a:solidFill>
                <a:effectLst/>
                <a:latin typeface="+mn-lt"/>
                <a:ea typeface="+mn-ea"/>
                <a:cs typeface="+mn-cs"/>
              </a:rPr>
              <a:t>Respel</a:t>
            </a:r>
            <a:r>
              <a:rPr lang="es-ES" sz="1050" b="1" baseline="0">
                <a:solidFill>
                  <a:sysClr val="windowText" lastClr="000000"/>
                </a:solidFill>
                <a:effectLst/>
                <a:latin typeface="+mn-lt"/>
                <a:ea typeface="+mn-ea"/>
                <a:cs typeface="+mn-cs"/>
              </a:rPr>
              <a:t> generados por corriente</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680357</xdr:colOff>
      <xdr:row>1</xdr:row>
      <xdr:rowOff>108858</xdr:rowOff>
    </xdr:from>
    <xdr:to>
      <xdr:col>10</xdr:col>
      <xdr:colOff>671286</xdr:colOff>
      <xdr:row>3</xdr:row>
      <xdr:rowOff>99787</xdr:rowOff>
    </xdr:to>
    <xdr:sp macro="" textlink="">
      <xdr:nvSpPr>
        <xdr:cNvPr id="10" name="Rectángulo redondeado 3">
          <a:hlinkClick xmlns:r="http://schemas.openxmlformats.org/officeDocument/2006/relationships" r:id="rId5"/>
          <a:extLst>
            <a:ext uri="{FF2B5EF4-FFF2-40B4-BE49-F238E27FC236}">
              <a16:creationId xmlns:a16="http://schemas.microsoft.com/office/drawing/2014/main" id="{ADCFD455-72F3-4BAE-9728-5173427D5C77}"/>
            </a:ext>
          </a:extLst>
        </xdr:cNvPr>
        <xdr:cNvSpPr/>
      </xdr:nvSpPr>
      <xdr:spPr>
        <a:xfrm>
          <a:off x="9849757" y="299358"/>
          <a:ext cx="752929" cy="359229"/>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53975</xdr:colOff>
      <xdr:row>5</xdr:row>
      <xdr:rowOff>0</xdr:rowOff>
    </xdr:from>
    <xdr:to>
      <xdr:col>13</xdr:col>
      <xdr:colOff>53975</xdr:colOff>
      <xdr:row>60</xdr:row>
      <xdr:rowOff>19050</xdr:rowOff>
    </xdr:to>
    <xdr:graphicFrame macro="">
      <xdr:nvGraphicFramePr>
        <xdr:cNvPr id="8" name="Gráfico 7">
          <a:extLst>
            <a:ext uri="{FF2B5EF4-FFF2-40B4-BE49-F238E27FC236}">
              <a16:creationId xmlns:a16="http://schemas.microsoft.com/office/drawing/2014/main" id="{68F7F8AD-E7F5-049F-31EB-ED83490201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15503</xdr:colOff>
      <xdr:row>0</xdr:row>
      <xdr:rowOff>56774</xdr:rowOff>
    </xdr:from>
    <xdr:to>
      <xdr:col>12</xdr:col>
      <xdr:colOff>431391</xdr:colOff>
      <xdr:row>4</xdr:row>
      <xdr:rowOff>126999</xdr:rowOff>
    </xdr:to>
    <xdr:pic>
      <xdr:nvPicPr>
        <xdr:cNvPr id="2" name="1 Imagen">
          <a:extLst>
            <a:ext uri="{FF2B5EF4-FFF2-40B4-BE49-F238E27FC236}">
              <a16:creationId xmlns:a16="http://schemas.microsoft.com/office/drawing/2014/main" id="{C06C74F2-1755-46A1-A109-8273C346A106}"/>
            </a:ext>
          </a:extLst>
        </xdr:cNvPr>
        <xdr:cNvPicPr>
          <a:picLocks noChangeAspect="1"/>
        </xdr:cNvPicPr>
      </xdr:nvPicPr>
      <xdr:blipFill>
        <a:blip xmlns:r="http://schemas.openxmlformats.org/officeDocument/2006/relationships" r:embed="rId2"/>
        <a:stretch>
          <a:fillRect/>
        </a:stretch>
      </xdr:blipFill>
      <xdr:spPr>
        <a:xfrm>
          <a:off x="9072191" y="56774"/>
          <a:ext cx="1177888" cy="768725"/>
        </a:xfrm>
        <a:prstGeom prst="rect">
          <a:avLst/>
        </a:prstGeom>
      </xdr:spPr>
    </xdr:pic>
    <xdr:clientData/>
  </xdr:twoCellAnchor>
  <xdr:twoCellAnchor>
    <xdr:from>
      <xdr:col>1</xdr:col>
      <xdr:colOff>14942</xdr:colOff>
      <xdr:row>1</xdr:row>
      <xdr:rowOff>14942</xdr:rowOff>
    </xdr:from>
    <xdr:to>
      <xdr:col>1</xdr:col>
      <xdr:colOff>1295400</xdr:colOff>
      <xdr:row>5</xdr:row>
      <xdr:rowOff>0</xdr:rowOff>
    </xdr:to>
    <xdr:grpSp>
      <xdr:nvGrpSpPr>
        <xdr:cNvPr id="3" name="Grupo 2">
          <a:extLst>
            <a:ext uri="{FF2B5EF4-FFF2-40B4-BE49-F238E27FC236}">
              <a16:creationId xmlns:a16="http://schemas.microsoft.com/office/drawing/2014/main" id="{ACE1ED1F-AA01-4F8B-8C66-FAD8C94A5697}"/>
            </a:ext>
          </a:extLst>
        </xdr:cNvPr>
        <xdr:cNvGrpSpPr/>
      </xdr:nvGrpSpPr>
      <xdr:grpSpPr>
        <a:xfrm>
          <a:off x="197505" y="157817"/>
          <a:ext cx="1280458" cy="723246"/>
          <a:chOff x="56589" y="1822292"/>
          <a:chExt cx="2514600" cy="1316429"/>
        </a:xfrm>
      </xdr:grpSpPr>
      <xdr:sp macro="" textlink="">
        <xdr:nvSpPr>
          <xdr:cNvPr id="4" name="Pentágono 5">
            <a:extLst>
              <a:ext uri="{FF2B5EF4-FFF2-40B4-BE49-F238E27FC236}">
                <a16:creationId xmlns:a16="http://schemas.microsoft.com/office/drawing/2014/main" id="{EB0966E5-8A55-309F-FB25-1A8685246ED7}"/>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5" name="CuadroTexto 4">
            <a:extLst>
              <a:ext uri="{FF2B5EF4-FFF2-40B4-BE49-F238E27FC236}">
                <a16:creationId xmlns:a16="http://schemas.microsoft.com/office/drawing/2014/main" id="{85354D5C-516B-E397-5FFD-5D99FB909E94}"/>
              </a:ext>
            </a:extLst>
          </xdr:cNvPr>
          <xdr:cNvSpPr txBox="1"/>
        </xdr:nvSpPr>
        <xdr:spPr>
          <a:xfrm>
            <a:off x="67868" y="1890946"/>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50" b="1">
                <a:solidFill>
                  <a:sysClr val="windowText" lastClr="000000"/>
                </a:solidFill>
                <a:effectLst/>
                <a:latin typeface="+mn-lt"/>
                <a:ea typeface="+mn-ea"/>
                <a:cs typeface="+mn-cs"/>
              </a:rPr>
              <a:t>Respel</a:t>
            </a:r>
            <a:r>
              <a:rPr lang="es-ES" sz="1050" b="1" baseline="0">
                <a:solidFill>
                  <a:sysClr val="windowText" lastClr="000000"/>
                </a:solidFill>
                <a:effectLst/>
                <a:latin typeface="+mn-lt"/>
                <a:ea typeface="+mn-ea"/>
                <a:cs typeface="+mn-cs"/>
              </a:rPr>
              <a:t> de manejo especial</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1122</xdr:colOff>
      <xdr:row>1</xdr:row>
      <xdr:rowOff>147919</xdr:rowOff>
    </xdr:from>
    <xdr:to>
      <xdr:col>9</xdr:col>
      <xdr:colOff>666003</xdr:colOff>
      <xdr:row>3</xdr:row>
      <xdr:rowOff>80683</xdr:rowOff>
    </xdr:to>
    <xdr:sp macro="" textlink="">
      <xdr:nvSpPr>
        <xdr:cNvPr id="6" name="Rectángulo redondeado 3">
          <a:hlinkClick xmlns:r="http://schemas.openxmlformats.org/officeDocument/2006/relationships" r:id="rId3"/>
          <a:extLst>
            <a:ext uri="{FF2B5EF4-FFF2-40B4-BE49-F238E27FC236}">
              <a16:creationId xmlns:a16="http://schemas.microsoft.com/office/drawing/2014/main" id="{3F10EE5F-7AE8-4377-AE16-8422E0E02B83}"/>
            </a:ext>
          </a:extLst>
        </xdr:cNvPr>
        <xdr:cNvSpPr/>
      </xdr:nvSpPr>
      <xdr:spPr>
        <a:xfrm>
          <a:off x="7532222" y="147919"/>
          <a:ext cx="664881" cy="30106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49144</xdr:colOff>
      <xdr:row>4</xdr:row>
      <xdr:rowOff>168689</xdr:rowOff>
    </xdr:from>
    <xdr:to>
      <xdr:col>12</xdr:col>
      <xdr:colOff>398394</xdr:colOff>
      <xdr:row>19</xdr:row>
      <xdr:rowOff>29818</xdr:rowOff>
    </xdr:to>
    <xdr:graphicFrame macro="">
      <xdr:nvGraphicFramePr>
        <xdr:cNvPr id="2" name="3 Gráfico">
          <a:extLst>
            <a:ext uri="{FF2B5EF4-FFF2-40B4-BE49-F238E27FC236}">
              <a16:creationId xmlns:a16="http://schemas.microsoft.com/office/drawing/2014/main" id="{35C4890A-6AF1-474B-8ED7-3F97CB5525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50800</xdr:colOff>
      <xdr:row>19</xdr:row>
      <xdr:rowOff>78410</xdr:rowOff>
    </xdr:from>
    <xdr:to>
      <xdr:col>12</xdr:col>
      <xdr:colOff>615950</xdr:colOff>
      <xdr:row>34</xdr:row>
      <xdr:rowOff>55564</xdr:rowOff>
    </xdr:to>
    <xdr:graphicFrame macro="">
      <xdr:nvGraphicFramePr>
        <xdr:cNvPr id="3" name="8 Gráfico">
          <a:extLst>
            <a:ext uri="{FF2B5EF4-FFF2-40B4-BE49-F238E27FC236}">
              <a16:creationId xmlns:a16="http://schemas.microsoft.com/office/drawing/2014/main" id="{4CDDE9C0-372A-433D-9B75-EB35EB79B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63500</xdr:colOff>
      <xdr:row>0</xdr:row>
      <xdr:rowOff>134055</xdr:rowOff>
    </xdr:from>
    <xdr:to>
      <xdr:col>11</xdr:col>
      <xdr:colOff>420353</xdr:colOff>
      <xdr:row>4</xdr:row>
      <xdr:rowOff>44127</xdr:rowOff>
    </xdr:to>
    <xdr:pic>
      <xdr:nvPicPr>
        <xdr:cNvPr id="4" name="1 Imagen">
          <a:extLst>
            <a:ext uri="{FF2B5EF4-FFF2-40B4-BE49-F238E27FC236}">
              <a16:creationId xmlns:a16="http://schemas.microsoft.com/office/drawing/2014/main" id="{FA7A1D45-4C68-43B5-A6B6-467EB8E1EB82}"/>
            </a:ext>
          </a:extLst>
        </xdr:cNvPr>
        <xdr:cNvPicPr>
          <a:picLocks noChangeAspect="1"/>
        </xdr:cNvPicPr>
      </xdr:nvPicPr>
      <xdr:blipFill rotWithShape="1">
        <a:blip xmlns:r="http://schemas.openxmlformats.org/officeDocument/2006/relationships" r:embed="rId3"/>
        <a:srcRect l="8879"/>
        <a:stretch/>
      </xdr:blipFill>
      <xdr:spPr>
        <a:xfrm>
          <a:off x="8015111" y="134055"/>
          <a:ext cx="1118853" cy="657961"/>
        </a:xfrm>
        <a:prstGeom prst="rect">
          <a:avLst/>
        </a:prstGeom>
      </xdr:spPr>
    </xdr:pic>
    <xdr:clientData/>
  </xdr:twoCellAnchor>
  <xdr:twoCellAnchor>
    <xdr:from>
      <xdr:col>1</xdr:col>
      <xdr:colOff>14942</xdr:colOff>
      <xdr:row>1</xdr:row>
      <xdr:rowOff>14942</xdr:rowOff>
    </xdr:from>
    <xdr:to>
      <xdr:col>1</xdr:col>
      <xdr:colOff>1295400</xdr:colOff>
      <xdr:row>5</xdr:row>
      <xdr:rowOff>0</xdr:rowOff>
    </xdr:to>
    <xdr:grpSp>
      <xdr:nvGrpSpPr>
        <xdr:cNvPr id="5" name="Grupo 4">
          <a:extLst>
            <a:ext uri="{FF2B5EF4-FFF2-40B4-BE49-F238E27FC236}">
              <a16:creationId xmlns:a16="http://schemas.microsoft.com/office/drawing/2014/main" id="{B891FC42-73FE-4E23-A1F7-8EB548723A46}"/>
            </a:ext>
          </a:extLst>
        </xdr:cNvPr>
        <xdr:cNvGrpSpPr/>
      </xdr:nvGrpSpPr>
      <xdr:grpSpPr>
        <a:xfrm>
          <a:off x="177220" y="205442"/>
          <a:ext cx="1280458" cy="725891"/>
          <a:chOff x="56589" y="1822292"/>
          <a:chExt cx="2514600" cy="1316429"/>
        </a:xfrm>
      </xdr:grpSpPr>
      <xdr:sp macro="" textlink="">
        <xdr:nvSpPr>
          <xdr:cNvPr id="6" name="Pentágono 5">
            <a:extLst>
              <a:ext uri="{FF2B5EF4-FFF2-40B4-BE49-F238E27FC236}">
                <a16:creationId xmlns:a16="http://schemas.microsoft.com/office/drawing/2014/main" id="{5F4B8657-CB6E-F1FB-21A1-EB4B97B749BF}"/>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1FFD6579-3FF5-4D25-26D7-E5BEA62DF50D}"/>
              </a:ext>
            </a:extLst>
          </xdr:cNvPr>
          <xdr:cNvSpPr txBox="1"/>
        </xdr:nvSpPr>
        <xdr:spPr>
          <a:xfrm>
            <a:off x="67868" y="1890946"/>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50" b="1">
                <a:solidFill>
                  <a:sysClr val="windowText" lastClr="000000"/>
                </a:solidFill>
                <a:effectLst/>
                <a:latin typeface="+mn-lt"/>
                <a:ea typeface="+mn-ea"/>
                <a:cs typeface="+mn-cs"/>
              </a:rPr>
              <a:t>Respel</a:t>
            </a:r>
            <a:r>
              <a:rPr lang="es-ES" sz="1050" b="1" baseline="0">
                <a:solidFill>
                  <a:sysClr val="windowText" lastClr="000000"/>
                </a:solidFill>
                <a:effectLst/>
                <a:latin typeface="+mn-lt"/>
                <a:ea typeface="+mn-ea"/>
                <a:cs typeface="+mn-cs"/>
              </a:rPr>
              <a:t> generados por código CIIU</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-1</xdr:colOff>
      <xdr:row>1</xdr:row>
      <xdr:rowOff>103188</xdr:rowOff>
    </xdr:from>
    <xdr:to>
      <xdr:col>9</xdr:col>
      <xdr:colOff>690562</xdr:colOff>
      <xdr:row>3</xdr:row>
      <xdr:rowOff>31751</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6A81581E-0E31-448B-B743-0289534F4972}"/>
            </a:ext>
          </a:extLst>
        </xdr:cNvPr>
        <xdr:cNvSpPr/>
      </xdr:nvSpPr>
      <xdr:spPr>
        <a:xfrm>
          <a:off x="8356599" y="293688"/>
          <a:ext cx="690563" cy="296863"/>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63500</xdr:colOff>
      <xdr:row>5</xdr:row>
      <xdr:rowOff>0</xdr:rowOff>
    </xdr:from>
    <xdr:to>
      <xdr:col>13</xdr:col>
      <xdr:colOff>63500</xdr:colOff>
      <xdr:row>16</xdr:row>
      <xdr:rowOff>142875</xdr:rowOff>
    </xdr:to>
    <xdr:graphicFrame macro="">
      <xdr:nvGraphicFramePr>
        <xdr:cNvPr id="2" name="1 Gráfico">
          <a:extLst>
            <a:ext uri="{FF2B5EF4-FFF2-40B4-BE49-F238E27FC236}">
              <a16:creationId xmlns:a16="http://schemas.microsoft.com/office/drawing/2014/main" id="{3464E193-F7E4-4866-B8DE-CA2B99C6B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50800</xdr:colOff>
      <xdr:row>16</xdr:row>
      <xdr:rowOff>171450</xdr:rowOff>
    </xdr:from>
    <xdr:to>
      <xdr:col>13</xdr:col>
      <xdr:colOff>50800</xdr:colOff>
      <xdr:row>33</xdr:row>
      <xdr:rowOff>25400</xdr:rowOff>
    </xdr:to>
    <xdr:graphicFrame macro="">
      <xdr:nvGraphicFramePr>
        <xdr:cNvPr id="3" name="2 Gráfico">
          <a:extLst>
            <a:ext uri="{FF2B5EF4-FFF2-40B4-BE49-F238E27FC236}">
              <a16:creationId xmlns:a16="http://schemas.microsoft.com/office/drawing/2014/main" id="{53179D65-D345-41FA-AD77-85966C4A9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65890</xdr:colOff>
      <xdr:row>0</xdr:row>
      <xdr:rowOff>133349</xdr:rowOff>
    </xdr:from>
    <xdr:to>
      <xdr:col>12</xdr:col>
      <xdr:colOff>506440</xdr:colOff>
      <xdr:row>4</xdr:row>
      <xdr:rowOff>146050</xdr:rowOff>
    </xdr:to>
    <xdr:pic>
      <xdr:nvPicPr>
        <xdr:cNvPr id="4" name="1 Imagen">
          <a:extLst>
            <a:ext uri="{FF2B5EF4-FFF2-40B4-BE49-F238E27FC236}">
              <a16:creationId xmlns:a16="http://schemas.microsoft.com/office/drawing/2014/main" id="{8F1B5E57-50A3-46C7-B939-DD39071F77D6}"/>
            </a:ext>
          </a:extLst>
        </xdr:cNvPr>
        <xdr:cNvPicPr>
          <a:picLocks noChangeAspect="1"/>
        </xdr:cNvPicPr>
      </xdr:nvPicPr>
      <xdr:blipFill>
        <a:blip xmlns:r="http://schemas.openxmlformats.org/officeDocument/2006/relationships" r:embed="rId3"/>
        <a:stretch>
          <a:fillRect/>
        </a:stretch>
      </xdr:blipFill>
      <xdr:spPr>
        <a:xfrm>
          <a:off x="6638140" y="133349"/>
          <a:ext cx="1202550" cy="762001"/>
        </a:xfrm>
        <a:prstGeom prst="rect">
          <a:avLst/>
        </a:prstGeom>
      </xdr:spPr>
    </xdr:pic>
    <xdr:clientData/>
  </xdr:twoCellAnchor>
  <xdr:twoCellAnchor>
    <xdr:from>
      <xdr:col>0</xdr:col>
      <xdr:colOff>170693</xdr:colOff>
      <xdr:row>1</xdr:row>
      <xdr:rowOff>31134</xdr:rowOff>
    </xdr:from>
    <xdr:to>
      <xdr:col>2</xdr:col>
      <xdr:colOff>476250</xdr:colOff>
      <xdr:row>5</xdr:row>
      <xdr:rowOff>91726</xdr:rowOff>
    </xdr:to>
    <xdr:grpSp>
      <xdr:nvGrpSpPr>
        <xdr:cNvPr id="5" name="Grupo 4">
          <a:extLst>
            <a:ext uri="{FF2B5EF4-FFF2-40B4-BE49-F238E27FC236}">
              <a16:creationId xmlns:a16="http://schemas.microsoft.com/office/drawing/2014/main" id="{73EA88DF-5EF6-41F8-853A-3F45954DE904}"/>
            </a:ext>
          </a:extLst>
        </xdr:cNvPr>
        <xdr:cNvGrpSpPr/>
      </xdr:nvGrpSpPr>
      <xdr:grpSpPr>
        <a:xfrm>
          <a:off x="170693" y="221634"/>
          <a:ext cx="1194557" cy="803542"/>
          <a:chOff x="-81750" y="1822292"/>
          <a:chExt cx="2652939" cy="1486020"/>
        </a:xfrm>
      </xdr:grpSpPr>
      <xdr:sp macro="" textlink="">
        <xdr:nvSpPr>
          <xdr:cNvPr id="6" name="Pentágono 5">
            <a:extLst>
              <a:ext uri="{FF2B5EF4-FFF2-40B4-BE49-F238E27FC236}">
                <a16:creationId xmlns:a16="http://schemas.microsoft.com/office/drawing/2014/main" id="{C7946C84-81FE-6FFA-2794-0679D4D78D6A}"/>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ACFDE5AD-FAE2-254D-A550-CC6BFC11D834}"/>
              </a:ext>
            </a:extLst>
          </xdr:cNvPr>
          <xdr:cNvSpPr txBox="1"/>
        </xdr:nvSpPr>
        <xdr:spPr>
          <a:xfrm>
            <a:off x="-81750" y="1916752"/>
            <a:ext cx="2289387" cy="1391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900" b="1">
                <a:solidFill>
                  <a:sysClr val="windowText" lastClr="000000"/>
                </a:solidFill>
                <a:effectLst/>
                <a:latin typeface="+mn-lt"/>
                <a:ea typeface="+mn-ea"/>
                <a:cs typeface="+mn-cs"/>
              </a:rPr>
              <a:t>Respel</a:t>
            </a:r>
            <a:r>
              <a:rPr lang="es-ES" sz="900" b="1" baseline="0">
                <a:solidFill>
                  <a:sysClr val="windowText" lastClr="000000"/>
                </a:solidFill>
                <a:effectLst/>
                <a:latin typeface="+mn-lt"/>
                <a:ea typeface="+mn-ea"/>
                <a:cs typeface="+mn-cs"/>
              </a:rPr>
              <a:t> generados por municipio</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10</xdr:col>
      <xdr:colOff>127001</xdr:colOff>
      <xdr:row>2</xdr:row>
      <xdr:rowOff>107950</xdr:rowOff>
    </xdr:from>
    <xdr:to>
      <xdr:col>10</xdr:col>
      <xdr:colOff>692151</xdr:colOff>
      <xdr:row>3</xdr:row>
      <xdr:rowOff>122517</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12E27A97-2613-41DB-A164-426684A22A36}"/>
            </a:ext>
          </a:extLst>
        </xdr:cNvPr>
        <xdr:cNvSpPr/>
      </xdr:nvSpPr>
      <xdr:spPr>
        <a:xfrm>
          <a:off x="6324601" y="482600"/>
          <a:ext cx="565150" cy="198717"/>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1">
              <a:solidFill>
                <a:sysClr val="windowText" lastClr="000000"/>
              </a:solidFill>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394969</xdr:colOff>
      <xdr:row>1</xdr:row>
      <xdr:rowOff>8990</xdr:rowOff>
    </xdr:from>
    <xdr:to>
      <xdr:col>11</xdr:col>
      <xdr:colOff>440765</xdr:colOff>
      <xdr:row>4</xdr:row>
      <xdr:rowOff>1153</xdr:rowOff>
    </xdr:to>
    <xdr:pic>
      <xdr:nvPicPr>
        <xdr:cNvPr id="5" name="1 Imagen">
          <a:extLst>
            <a:ext uri="{FF2B5EF4-FFF2-40B4-BE49-F238E27FC236}">
              <a16:creationId xmlns:a16="http://schemas.microsoft.com/office/drawing/2014/main" id="{20550BE3-03C9-4501-96DB-05824DC56BFB}"/>
            </a:ext>
          </a:extLst>
        </xdr:cNvPr>
        <xdr:cNvPicPr>
          <a:picLocks noChangeAspect="1"/>
        </xdr:cNvPicPr>
      </xdr:nvPicPr>
      <xdr:blipFill>
        <a:blip xmlns:r="http://schemas.openxmlformats.org/officeDocument/2006/relationships" r:embed="rId1"/>
        <a:stretch>
          <a:fillRect/>
        </a:stretch>
      </xdr:blipFill>
      <xdr:spPr>
        <a:xfrm>
          <a:off x="9434381" y="203225"/>
          <a:ext cx="807796" cy="559928"/>
        </a:xfrm>
        <a:prstGeom prst="rect">
          <a:avLst/>
        </a:prstGeom>
      </xdr:spPr>
    </xdr:pic>
    <xdr:clientData/>
  </xdr:twoCellAnchor>
  <xdr:twoCellAnchor>
    <xdr:from>
      <xdr:col>7</xdr:col>
      <xdr:colOff>62006</xdr:colOff>
      <xdr:row>4</xdr:row>
      <xdr:rowOff>184150</xdr:rowOff>
    </xdr:from>
    <xdr:to>
      <xdr:col>13</xdr:col>
      <xdr:colOff>56853</xdr:colOff>
      <xdr:row>22</xdr:row>
      <xdr:rowOff>130381</xdr:rowOff>
    </xdr:to>
    <xdr:graphicFrame macro="">
      <xdr:nvGraphicFramePr>
        <xdr:cNvPr id="2" name="1 Gráfico">
          <a:extLst>
            <a:ext uri="{FF2B5EF4-FFF2-40B4-BE49-F238E27FC236}">
              <a16:creationId xmlns:a16="http://schemas.microsoft.com/office/drawing/2014/main" id="{0D6DB217-3EEE-4619-8720-65AD8CB83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67236</xdr:colOff>
      <xdr:row>22</xdr:row>
      <xdr:rowOff>171823</xdr:rowOff>
    </xdr:from>
    <xdr:to>
      <xdr:col>13</xdr:col>
      <xdr:colOff>67236</xdr:colOff>
      <xdr:row>38</xdr:row>
      <xdr:rowOff>44476</xdr:rowOff>
    </xdr:to>
    <xdr:graphicFrame macro="">
      <xdr:nvGraphicFramePr>
        <xdr:cNvPr id="4" name="2 Gráfico">
          <a:extLst>
            <a:ext uri="{FF2B5EF4-FFF2-40B4-BE49-F238E27FC236}">
              <a16:creationId xmlns:a16="http://schemas.microsoft.com/office/drawing/2014/main" id="{3AAC757D-3977-4A33-8F40-7CF7916480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14357</xdr:colOff>
      <xdr:row>1</xdr:row>
      <xdr:rowOff>2934</xdr:rowOff>
    </xdr:from>
    <xdr:to>
      <xdr:col>1</xdr:col>
      <xdr:colOff>1337236</xdr:colOff>
      <xdr:row>4</xdr:row>
      <xdr:rowOff>108775</xdr:rowOff>
    </xdr:to>
    <xdr:grpSp>
      <xdr:nvGrpSpPr>
        <xdr:cNvPr id="6" name="Grupo 5">
          <a:extLst>
            <a:ext uri="{FF2B5EF4-FFF2-40B4-BE49-F238E27FC236}">
              <a16:creationId xmlns:a16="http://schemas.microsoft.com/office/drawing/2014/main" id="{0D2C8358-08DF-46D7-9BF0-50165F23DAED}"/>
            </a:ext>
          </a:extLst>
        </xdr:cNvPr>
        <xdr:cNvGrpSpPr/>
      </xdr:nvGrpSpPr>
      <xdr:grpSpPr>
        <a:xfrm>
          <a:off x="186181" y="197169"/>
          <a:ext cx="1322879" cy="673606"/>
          <a:chOff x="56217" y="1776018"/>
          <a:chExt cx="2514972" cy="1247775"/>
        </a:xfrm>
      </xdr:grpSpPr>
      <xdr:sp macro="" textlink="">
        <xdr:nvSpPr>
          <xdr:cNvPr id="7" name="Pentágono 5">
            <a:extLst>
              <a:ext uri="{FF2B5EF4-FFF2-40B4-BE49-F238E27FC236}">
                <a16:creationId xmlns:a16="http://schemas.microsoft.com/office/drawing/2014/main" id="{DA75DF24-5A47-C49A-F57E-E93BAE355B43}"/>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8" name="CuadroTexto 7">
            <a:extLst>
              <a:ext uri="{FF2B5EF4-FFF2-40B4-BE49-F238E27FC236}">
                <a16:creationId xmlns:a16="http://schemas.microsoft.com/office/drawing/2014/main" id="{26158BE5-81DC-76F3-39EB-D1AA8F98F633}"/>
              </a:ext>
            </a:extLst>
          </xdr:cNvPr>
          <xdr:cNvSpPr txBox="1"/>
        </xdr:nvSpPr>
        <xdr:spPr>
          <a:xfrm>
            <a:off x="56217" y="1776018"/>
            <a:ext cx="2289387"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Respel</a:t>
            </a:r>
            <a:r>
              <a:rPr lang="es-ES" sz="1000" b="1" baseline="0">
                <a:solidFill>
                  <a:sysClr val="windowText" lastClr="000000"/>
                </a:solidFill>
                <a:effectLst/>
                <a:latin typeface="+mn-lt"/>
                <a:ea typeface="+mn-ea"/>
                <a:cs typeface="+mn-cs"/>
              </a:rPr>
              <a:t> generados por CIIU y tipo de manejo</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8</xdr:col>
      <xdr:colOff>382601</xdr:colOff>
      <xdr:row>1</xdr:row>
      <xdr:rowOff>149411</xdr:rowOff>
    </xdr:from>
    <xdr:to>
      <xdr:col>9</xdr:col>
      <xdr:colOff>310030</xdr:colOff>
      <xdr:row>3</xdr:row>
      <xdr:rowOff>76841</xdr:rowOff>
    </xdr:to>
    <xdr:sp macro="" textlink="">
      <xdr:nvSpPr>
        <xdr:cNvPr id="9" name="Rectángulo redondeado 3">
          <a:hlinkClick xmlns:r="http://schemas.openxmlformats.org/officeDocument/2006/relationships" r:id="rId4"/>
          <a:extLst>
            <a:ext uri="{FF2B5EF4-FFF2-40B4-BE49-F238E27FC236}">
              <a16:creationId xmlns:a16="http://schemas.microsoft.com/office/drawing/2014/main" id="{D7606846-E87B-4FFF-BAFC-BB4DB0EC6824}"/>
            </a:ext>
          </a:extLst>
        </xdr:cNvPr>
        <xdr:cNvSpPr/>
      </xdr:nvSpPr>
      <xdr:spPr>
        <a:xfrm>
          <a:off x="7898013" y="343646"/>
          <a:ext cx="689429" cy="30096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69850</xdr:colOff>
      <xdr:row>5</xdr:row>
      <xdr:rowOff>25400</xdr:rowOff>
    </xdr:from>
    <xdr:to>
      <xdr:col>13</xdr:col>
      <xdr:colOff>65181</xdr:colOff>
      <xdr:row>17</xdr:row>
      <xdr:rowOff>17370</xdr:rowOff>
    </xdr:to>
    <xdr:graphicFrame macro="">
      <xdr:nvGraphicFramePr>
        <xdr:cNvPr id="2" name="2 Gráfico">
          <a:extLst>
            <a:ext uri="{FF2B5EF4-FFF2-40B4-BE49-F238E27FC236}">
              <a16:creationId xmlns:a16="http://schemas.microsoft.com/office/drawing/2014/main" id="{BE1B2034-F0CA-4E78-BF6D-C6D0CE066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38101</xdr:colOff>
      <xdr:row>0</xdr:row>
      <xdr:rowOff>158750</xdr:rowOff>
    </xdr:from>
    <xdr:to>
      <xdr:col>11</xdr:col>
      <xdr:colOff>357525</xdr:colOff>
      <xdr:row>4</xdr:row>
      <xdr:rowOff>74613</xdr:rowOff>
    </xdr:to>
    <xdr:pic>
      <xdr:nvPicPr>
        <xdr:cNvPr id="3" name="1 Imagen">
          <a:extLst>
            <a:ext uri="{FF2B5EF4-FFF2-40B4-BE49-F238E27FC236}">
              <a16:creationId xmlns:a16="http://schemas.microsoft.com/office/drawing/2014/main" id="{4BEC6E45-BF31-42DA-A836-3A70C7341ED0}"/>
            </a:ext>
          </a:extLst>
        </xdr:cNvPr>
        <xdr:cNvPicPr>
          <a:picLocks noChangeAspect="1"/>
        </xdr:cNvPicPr>
      </xdr:nvPicPr>
      <xdr:blipFill rotWithShape="1">
        <a:blip xmlns:r="http://schemas.openxmlformats.org/officeDocument/2006/relationships" r:embed="rId2"/>
        <a:srcRect l="7484" r="4791"/>
        <a:stretch/>
      </xdr:blipFill>
      <xdr:spPr>
        <a:xfrm>
          <a:off x="8096251" y="158750"/>
          <a:ext cx="1081424" cy="665163"/>
        </a:xfrm>
        <a:prstGeom prst="rect">
          <a:avLst/>
        </a:prstGeom>
      </xdr:spPr>
    </xdr:pic>
    <xdr:clientData/>
  </xdr:twoCellAnchor>
  <xdr:twoCellAnchor>
    <xdr:from>
      <xdr:col>1</xdr:col>
      <xdr:colOff>1362</xdr:colOff>
      <xdr:row>0</xdr:row>
      <xdr:rowOff>179506</xdr:rowOff>
    </xdr:from>
    <xdr:to>
      <xdr:col>1</xdr:col>
      <xdr:colOff>1104900</xdr:colOff>
      <xdr:row>4</xdr:row>
      <xdr:rowOff>107950</xdr:rowOff>
    </xdr:to>
    <xdr:grpSp>
      <xdr:nvGrpSpPr>
        <xdr:cNvPr id="4" name="Grupo 3">
          <a:extLst>
            <a:ext uri="{FF2B5EF4-FFF2-40B4-BE49-F238E27FC236}">
              <a16:creationId xmlns:a16="http://schemas.microsoft.com/office/drawing/2014/main" id="{24421CEB-6B1F-48B9-9CD3-352F13EF3449}"/>
            </a:ext>
          </a:extLst>
        </xdr:cNvPr>
        <xdr:cNvGrpSpPr/>
      </xdr:nvGrpSpPr>
      <xdr:grpSpPr>
        <a:xfrm>
          <a:off x="205973" y="179506"/>
          <a:ext cx="1103538" cy="676333"/>
          <a:chOff x="56589" y="1758806"/>
          <a:chExt cx="20349366" cy="1247775"/>
        </a:xfrm>
      </xdr:grpSpPr>
      <xdr:sp macro="" textlink="">
        <xdr:nvSpPr>
          <xdr:cNvPr id="5" name="Pentágono 5">
            <a:extLst>
              <a:ext uri="{FF2B5EF4-FFF2-40B4-BE49-F238E27FC236}">
                <a16:creationId xmlns:a16="http://schemas.microsoft.com/office/drawing/2014/main" id="{82E62A87-B04B-CF7F-A94E-78D6EE4088E4}"/>
              </a:ext>
            </a:extLst>
          </xdr:cNvPr>
          <xdr:cNvSpPr/>
        </xdr:nvSpPr>
        <xdr:spPr>
          <a:xfrm>
            <a:off x="56589" y="1822292"/>
            <a:ext cx="20349366"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C91FEA4D-66CB-38B7-A96D-EB9348B16EF7}"/>
              </a:ext>
            </a:extLst>
          </xdr:cNvPr>
          <xdr:cNvSpPr txBox="1"/>
        </xdr:nvSpPr>
        <xdr:spPr>
          <a:xfrm>
            <a:off x="159891" y="1758806"/>
            <a:ext cx="20246064"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Residuos</a:t>
            </a:r>
            <a:r>
              <a:rPr lang="es-ES" sz="1000" b="1" baseline="0">
                <a:solidFill>
                  <a:sysClr val="windowText" lastClr="000000"/>
                </a:solidFill>
                <a:effectLst/>
                <a:latin typeface="+mn-lt"/>
                <a:ea typeface="+mn-ea"/>
                <a:cs typeface="+mn-cs"/>
              </a:rPr>
              <a:t> peligrosos almacenados</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8</xdr:col>
      <xdr:colOff>730251</xdr:colOff>
      <xdr:row>1</xdr:row>
      <xdr:rowOff>111126</xdr:rowOff>
    </xdr:from>
    <xdr:to>
      <xdr:col>9</xdr:col>
      <xdr:colOff>635001</xdr:colOff>
      <xdr:row>3</xdr:row>
      <xdr:rowOff>39689</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8959504E-4890-43B0-8A5D-15C1929FA6BD}"/>
            </a:ext>
          </a:extLst>
        </xdr:cNvPr>
        <xdr:cNvSpPr/>
      </xdr:nvSpPr>
      <xdr:spPr>
        <a:xfrm>
          <a:off x="8826501" y="301626"/>
          <a:ext cx="666750" cy="296863"/>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44824</xdr:colOff>
      <xdr:row>4</xdr:row>
      <xdr:rowOff>171823</xdr:rowOff>
    </xdr:from>
    <xdr:to>
      <xdr:col>12</xdr:col>
      <xdr:colOff>531345</xdr:colOff>
      <xdr:row>17</xdr:row>
      <xdr:rowOff>50219</xdr:rowOff>
    </xdr:to>
    <xdr:graphicFrame macro="">
      <xdr:nvGraphicFramePr>
        <xdr:cNvPr id="2" name="2 Gráfico">
          <a:extLst>
            <a:ext uri="{FF2B5EF4-FFF2-40B4-BE49-F238E27FC236}">
              <a16:creationId xmlns:a16="http://schemas.microsoft.com/office/drawing/2014/main" id="{78A85CE6-8C04-4C66-8F5B-A9EFD88930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37315</xdr:colOff>
      <xdr:row>0</xdr:row>
      <xdr:rowOff>180974</xdr:rowOff>
    </xdr:from>
    <xdr:to>
      <xdr:col>9</xdr:col>
      <xdr:colOff>420689</xdr:colOff>
      <xdr:row>4</xdr:row>
      <xdr:rowOff>62908</xdr:rowOff>
    </xdr:to>
    <xdr:pic>
      <xdr:nvPicPr>
        <xdr:cNvPr id="3" name="1 Imagen">
          <a:extLst>
            <a:ext uri="{FF2B5EF4-FFF2-40B4-BE49-F238E27FC236}">
              <a16:creationId xmlns:a16="http://schemas.microsoft.com/office/drawing/2014/main" id="{6793C8E9-DE9D-4D24-AB54-96ED342EFEC9}"/>
            </a:ext>
          </a:extLst>
        </xdr:cNvPr>
        <xdr:cNvPicPr>
          <a:picLocks noChangeAspect="1"/>
        </xdr:cNvPicPr>
      </xdr:nvPicPr>
      <xdr:blipFill>
        <a:blip xmlns:r="http://schemas.openxmlformats.org/officeDocument/2006/relationships" r:embed="rId2"/>
        <a:stretch>
          <a:fillRect/>
        </a:stretch>
      </xdr:blipFill>
      <xdr:spPr>
        <a:xfrm>
          <a:off x="8089115" y="180974"/>
          <a:ext cx="1145374" cy="618534"/>
        </a:xfrm>
        <a:prstGeom prst="rect">
          <a:avLst/>
        </a:prstGeom>
      </xdr:spPr>
    </xdr:pic>
    <xdr:clientData/>
  </xdr:twoCellAnchor>
  <xdr:twoCellAnchor>
    <xdr:from>
      <xdr:col>1</xdr:col>
      <xdr:colOff>22091</xdr:colOff>
      <xdr:row>0</xdr:row>
      <xdr:rowOff>189881</xdr:rowOff>
    </xdr:from>
    <xdr:to>
      <xdr:col>1</xdr:col>
      <xdr:colOff>1150470</xdr:colOff>
      <xdr:row>4</xdr:row>
      <xdr:rowOff>104588</xdr:rowOff>
    </xdr:to>
    <xdr:grpSp>
      <xdr:nvGrpSpPr>
        <xdr:cNvPr id="4" name="Grupo 3">
          <a:extLst>
            <a:ext uri="{FF2B5EF4-FFF2-40B4-BE49-F238E27FC236}">
              <a16:creationId xmlns:a16="http://schemas.microsoft.com/office/drawing/2014/main" id="{2FF6BFAB-3A96-4D1E-B97B-2A4011C89DBE}"/>
            </a:ext>
          </a:extLst>
        </xdr:cNvPr>
        <xdr:cNvGrpSpPr/>
      </xdr:nvGrpSpPr>
      <xdr:grpSpPr>
        <a:xfrm>
          <a:off x="305973" y="189881"/>
          <a:ext cx="1128379" cy="676707"/>
          <a:chOff x="2984441" y="1770952"/>
          <a:chExt cx="17671815" cy="1247775"/>
        </a:xfrm>
      </xdr:grpSpPr>
      <xdr:sp macro="" textlink="">
        <xdr:nvSpPr>
          <xdr:cNvPr id="5" name="Pentágono 5">
            <a:extLst>
              <a:ext uri="{FF2B5EF4-FFF2-40B4-BE49-F238E27FC236}">
                <a16:creationId xmlns:a16="http://schemas.microsoft.com/office/drawing/2014/main" id="{FBE92ACE-94B3-5580-FD6C-A6584D2BAA4B}"/>
              </a:ext>
            </a:extLst>
          </xdr:cNvPr>
          <xdr:cNvSpPr/>
        </xdr:nvSpPr>
        <xdr:spPr>
          <a:xfrm>
            <a:off x="3800533" y="1822292"/>
            <a:ext cx="16855723" cy="942976"/>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11F5DA6F-0638-1609-CCDA-76905D8F573D}"/>
              </a:ext>
            </a:extLst>
          </xdr:cNvPr>
          <xdr:cNvSpPr txBox="1"/>
        </xdr:nvSpPr>
        <xdr:spPr>
          <a:xfrm>
            <a:off x="2984441" y="1770952"/>
            <a:ext cx="1474685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Residuos peligrosos</a:t>
            </a:r>
            <a:r>
              <a:rPr lang="es-ES" sz="1000" b="1" baseline="0">
                <a:solidFill>
                  <a:sysClr val="windowText" lastClr="000000"/>
                </a:solidFill>
                <a:effectLst/>
                <a:latin typeface="+mn-lt"/>
                <a:ea typeface="+mn-ea"/>
                <a:cs typeface="+mn-cs"/>
              </a:rPr>
              <a:t> aprovechados</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7</xdr:col>
      <xdr:colOff>15876</xdr:colOff>
      <xdr:row>1</xdr:row>
      <xdr:rowOff>166689</xdr:rowOff>
    </xdr:from>
    <xdr:to>
      <xdr:col>7</xdr:col>
      <xdr:colOff>698502</xdr:colOff>
      <xdr:row>3</xdr:row>
      <xdr:rowOff>87314</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A8F78754-15AB-4AEA-BDC4-14CF0AF7494C}"/>
            </a:ext>
          </a:extLst>
        </xdr:cNvPr>
        <xdr:cNvSpPr/>
      </xdr:nvSpPr>
      <xdr:spPr>
        <a:xfrm>
          <a:off x="7305676" y="357189"/>
          <a:ext cx="682626" cy="288925"/>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Documents/LABORAL/CVC/2020-2022/INFORME%20PB%202020/Consolidado%202020%20-%20201122%20-%20040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Tamaño"/>
      <sheetName val="Corriente"/>
      <sheetName val="Especial"/>
      <sheetName val="CIIU"/>
      <sheetName val="Municipio"/>
      <sheetName val="Manejo-CIIU"/>
      <sheetName val="Almacenado"/>
      <sheetName val="Aprovechado"/>
      <sheetName val="TipoAprov"/>
      <sheetName val="Tratado"/>
      <sheetName val="Dispuesto"/>
    </sheetNames>
    <sheetDataSet>
      <sheetData sheetId="0" refreshError="1"/>
      <sheetData sheetId="1" refreshError="1"/>
      <sheetData sheetId="2">
        <row r="6">
          <cell r="C6" t="str">
            <v>Sólido/Semisólido</v>
          </cell>
          <cell r="D6" t="str">
            <v>Líquido</v>
          </cell>
          <cell r="E6" t="str">
            <v>Gaseoso</v>
          </cell>
        </row>
      </sheetData>
      <sheetData sheetId="3" refreshError="1"/>
      <sheetData sheetId="4" refreshError="1"/>
      <sheetData sheetId="5">
        <row r="6">
          <cell r="C6" t="str">
            <v>Sólido/Semisólido</v>
          </cell>
        </row>
      </sheetData>
      <sheetData sheetId="6">
        <row r="6">
          <cell r="C6" t="str">
            <v>Almacenamiento</v>
          </cell>
          <cell r="D6" t="str">
            <v>Aprovechamiento</v>
          </cell>
          <cell r="E6" t="str">
            <v>Tratamiento</v>
          </cell>
          <cell r="F6" t="str">
            <v>Disposición Final</v>
          </cell>
        </row>
      </sheetData>
      <sheetData sheetId="7">
        <row r="8">
          <cell r="F8">
            <v>178.6662</v>
          </cell>
        </row>
      </sheetData>
      <sheetData sheetId="8">
        <row r="8">
          <cell r="F8" t="str">
            <v>Y8</v>
          </cell>
        </row>
      </sheetData>
      <sheetData sheetId="9">
        <row r="86">
          <cell r="B86">
            <v>519.80268000000001</v>
          </cell>
        </row>
      </sheetData>
      <sheetData sheetId="10">
        <row r="8">
          <cell r="F8">
            <v>909.78390999999999</v>
          </cell>
        </row>
      </sheetData>
      <sheetData sheetId="11">
        <row r="8">
          <cell r="F8">
            <v>4747.9687999999996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957BB-7B57-4344-B7F0-F97A1EC70B57}">
  <dimension ref="B1:P26"/>
  <sheetViews>
    <sheetView tabSelected="1" zoomScale="80" zoomScaleNormal="80" workbookViewId="0">
      <selection activeCell="D25" sqref="D25"/>
    </sheetView>
  </sheetViews>
  <sheetFormatPr baseColWidth="10" defaultColWidth="11.453125" defaultRowHeight="14.5" x14ac:dyDescent="0.35"/>
  <cols>
    <col min="1" max="1" width="1.7265625" style="18" customWidth="1"/>
    <col min="2" max="2" width="2.08984375" style="18" customWidth="1"/>
    <col min="3" max="3" width="7.26953125" style="18" customWidth="1"/>
    <col min="4" max="10" width="11.453125" style="18"/>
    <col min="11" max="11" width="4.26953125" style="18" customWidth="1"/>
    <col min="12" max="16384" width="11.453125" style="18"/>
  </cols>
  <sheetData>
    <row r="1" spans="2:16" ht="15" thickBot="1" x14ac:dyDescent="0.4"/>
    <row r="2" spans="2:16" ht="28.5" customHeight="1" x14ac:dyDescent="0.35">
      <c r="B2" s="47" t="s">
        <v>502</v>
      </c>
      <c r="C2" s="48"/>
      <c r="D2" s="48"/>
      <c r="E2" s="48"/>
      <c r="F2" s="48"/>
      <c r="G2" s="48"/>
      <c r="H2" s="48"/>
      <c r="I2" s="48"/>
      <c r="J2" s="48"/>
      <c r="K2" s="48"/>
      <c r="L2" s="48"/>
      <c r="M2" s="48"/>
      <c r="N2" s="48"/>
      <c r="O2" s="48"/>
      <c r="P2" s="49"/>
    </row>
    <row r="3" spans="2:16" ht="15" customHeight="1" x14ac:dyDescent="0.35">
      <c r="B3" s="50"/>
      <c r="C3" s="51"/>
      <c r="D3" s="51"/>
      <c r="E3" s="51"/>
      <c r="F3" s="51"/>
      <c r="G3" s="51"/>
      <c r="H3" s="51"/>
      <c r="I3" s="51"/>
      <c r="J3" s="51"/>
      <c r="K3" s="51"/>
      <c r="L3" s="51"/>
      <c r="M3" s="51"/>
      <c r="N3" s="51"/>
      <c r="O3" s="51"/>
      <c r="P3" s="52"/>
    </row>
    <row r="4" spans="2:16" ht="23" customHeight="1" thickBot="1" x14ac:dyDescent="0.4">
      <c r="B4" s="53"/>
      <c r="C4" s="54"/>
      <c r="D4" s="54"/>
      <c r="E4" s="54"/>
      <c r="F4" s="54"/>
      <c r="G4" s="54"/>
      <c r="H4" s="54"/>
      <c r="I4" s="54"/>
      <c r="J4" s="54"/>
      <c r="K4" s="54"/>
      <c r="L4" s="54"/>
      <c r="M4" s="54"/>
      <c r="N4" s="54"/>
      <c r="O4" s="54"/>
      <c r="P4" s="55"/>
    </row>
    <row r="5" spans="2:16" ht="15.5" x14ac:dyDescent="0.35">
      <c r="B5" s="21"/>
      <c r="C5" s="21"/>
      <c r="D5" s="21"/>
      <c r="E5" s="21"/>
      <c r="F5" s="21"/>
      <c r="G5" s="21"/>
      <c r="H5" s="21"/>
      <c r="I5" s="21"/>
      <c r="J5" s="21"/>
      <c r="K5" s="21"/>
      <c r="L5" s="21"/>
      <c r="M5" s="21"/>
      <c r="N5" s="21"/>
      <c r="O5" s="21"/>
      <c r="P5" s="21"/>
    </row>
    <row r="6" spans="2:16" ht="25" x14ac:dyDescent="0.5">
      <c r="B6" s="22"/>
      <c r="D6" s="22"/>
      <c r="J6" s="23" t="s">
        <v>486</v>
      </c>
    </row>
    <row r="7" spans="2:16" ht="25" x14ac:dyDescent="0.5">
      <c r="B7" s="22"/>
      <c r="C7" s="23"/>
      <c r="D7" s="22"/>
    </row>
    <row r="8" spans="2:16" ht="16.5" x14ac:dyDescent="0.35">
      <c r="B8" s="22"/>
      <c r="C8" s="43" t="s">
        <v>487</v>
      </c>
      <c r="D8" s="43" t="s">
        <v>488</v>
      </c>
      <c r="E8" s="44"/>
      <c r="F8" s="44"/>
      <c r="G8" s="44"/>
      <c r="H8" s="44"/>
      <c r="I8" s="44"/>
      <c r="J8" s="44"/>
      <c r="K8" s="44"/>
      <c r="L8" s="44"/>
      <c r="M8" s="44"/>
      <c r="N8" s="44"/>
      <c r="O8" s="44"/>
      <c r="P8" s="44"/>
    </row>
    <row r="9" spans="2:16" ht="16.5" x14ac:dyDescent="0.35">
      <c r="B9" s="22"/>
      <c r="C9" s="43"/>
      <c r="D9" s="43"/>
      <c r="E9" s="44"/>
      <c r="F9" s="44"/>
      <c r="G9" s="44"/>
      <c r="H9" s="44"/>
      <c r="I9" s="44"/>
      <c r="J9" s="44"/>
      <c r="K9" s="44"/>
      <c r="L9" s="44"/>
      <c r="M9" s="44"/>
      <c r="N9" s="44"/>
      <c r="O9" s="44"/>
      <c r="P9" s="44"/>
    </row>
    <row r="10" spans="2:16" ht="16.5" x14ac:dyDescent="0.35">
      <c r="C10" s="45">
        <v>1</v>
      </c>
      <c r="D10" s="46" t="s">
        <v>489</v>
      </c>
      <c r="E10" s="46"/>
      <c r="F10" s="46"/>
      <c r="G10" s="46"/>
      <c r="H10" s="46"/>
      <c r="I10" s="46"/>
      <c r="J10" s="46"/>
      <c r="K10" s="46"/>
      <c r="L10" s="46"/>
      <c r="M10" s="46"/>
      <c r="N10" s="46"/>
      <c r="O10" s="46"/>
      <c r="P10" s="46"/>
    </row>
    <row r="11" spans="2:16" ht="16.5" x14ac:dyDescent="0.35">
      <c r="C11" s="45">
        <v>2</v>
      </c>
      <c r="D11" s="46" t="s">
        <v>490</v>
      </c>
      <c r="E11" s="46"/>
      <c r="F11" s="46"/>
      <c r="G11" s="46"/>
      <c r="H11" s="46"/>
      <c r="I11" s="46"/>
      <c r="J11" s="46"/>
      <c r="K11" s="46"/>
      <c r="L11" s="46"/>
      <c r="M11" s="46"/>
      <c r="N11" s="46"/>
      <c r="O11" s="46"/>
      <c r="P11" s="46"/>
    </row>
    <row r="12" spans="2:16" ht="16.5" x14ac:dyDescent="0.35">
      <c r="C12" s="45">
        <v>3</v>
      </c>
      <c r="D12" s="46" t="s">
        <v>491</v>
      </c>
      <c r="E12" s="46"/>
      <c r="F12" s="46"/>
      <c r="G12" s="46"/>
      <c r="H12" s="46"/>
      <c r="I12" s="46"/>
      <c r="J12" s="46"/>
      <c r="K12" s="46"/>
      <c r="L12" s="46"/>
      <c r="M12" s="46"/>
      <c r="N12" s="46"/>
      <c r="O12" s="46"/>
      <c r="P12" s="46"/>
    </row>
    <row r="13" spans="2:16" ht="16.5" x14ac:dyDescent="0.35">
      <c r="C13" s="45">
        <v>4</v>
      </c>
      <c r="D13" s="46" t="s">
        <v>492</v>
      </c>
      <c r="E13" s="46"/>
      <c r="F13" s="46"/>
      <c r="G13" s="46"/>
      <c r="H13" s="46"/>
      <c r="I13" s="46"/>
      <c r="J13" s="46"/>
      <c r="K13" s="46"/>
      <c r="L13" s="46"/>
      <c r="M13" s="46"/>
      <c r="N13" s="46"/>
      <c r="O13" s="46"/>
      <c r="P13" s="46"/>
    </row>
    <row r="14" spans="2:16" ht="16.5" x14ac:dyDescent="0.35">
      <c r="C14" s="45">
        <v>5</v>
      </c>
      <c r="D14" s="46" t="s">
        <v>493</v>
      </c>
      <c r="E14" s="46"/>
      <c r="F14" s="46"/>
      <c r="G14" s="46"/>
      <c r="H14" s="46"/>
      <c r="I14" s="46"/>
      <c r="J14" s="46"/>
      <c r="K14" s="46"/>
      <c r="L14" s="46"/>
      <c r="M14" s="46"/>
      <c r="N14" s="46"/>
      <c r="O14" s="46"/>
      <c r="P14" s="46"/>
    </row>
    <row r="15" spans="2:16" ht="16.5" x14ac:dyDescent="0.35">
      <c r="C15" s="45">
        <v>6</v>
      </c>
      <c r="D15" s="46" t="s">
        <v>494</v>
      </c>
      <c r="E15" s="46"/>
      <c r="F15" s="46"/>
      <c r="G15" s="46"/>
      <c r="H15" s="46"/>
      <c r="I15" s="46"/>
      <c r="J15" s="46"/>
      <c r="K15" s="46"/>
      <c r="L15" s="46"/>
      <c r="M15" s="46"/>
      <c r="N15" s="46"/>
      <c r="O15" s="46"/>
      <c r="P15" s="46"/>
    </row>
    <row r="16" spans="2:16" ht="16.5" x14ac:dyDescent="0.35">
      <c r="C16" s="45">
        <v>7</v>
      </c>
      <c r="D16" s="46" t="s">
        <v>495</v>
      </c>
      <c r="E16" s="46"/>
      <c r="F16" s="46"/>
      <c r="G16" s="46"/>
      <c r="H16" s="46"/>
      <c r="I16" s="46"/>
      <c r="J16" s="46"/>
      <c r="K16" s="46"/>
      <c r="L16" s="46"/>
      <c r="M16" s="46"/>
      <c r="N16" s="46"/>
      <c r="O16" s="46"/>
      <c r="P16" s="46"/>
    </row>
    <row r="17" spans="3:16" ht="16.5" x14ac:dyDescent="0.35">
      <c r="C17" s="45">
        <v>8</v>
      </c>
      <c r="D17" s="46" t="s">
        <v>496</v>
      </c>
      <c r="E17" s="46"/>
      <c r="F17" s="46"/>
      <c r="G17" s="46"/>
      <c r="H17" s="46"/>
      <c r="I17" s="46"/>
      <c r="J17" s="46"/>
      <c r="K17" s="46"/>
      <c r="L17" s="46"/>
      <c r="M17" s="46"/>
      <c r="N17" s="46"/>
      <c r="O17" s="46"/>
      <c r="P17" s="46"/>
    </row>
    <row r="18" spans="3:16" ht="16.5" x14ac:dyDescent="0.35">
      <c r="C18" s="45">
        <v>9</v>
      </c>
      <c r="D18" s="46" t="s">
        <v>497</v>
      </c>
      <c r="E18" s="46"/>
      <c r="F18" s="46"/>
      <c r="G18" s="46"/>
      <c r="H18" s="46"/>
      <c r="I18" s="46"/>
      <c r="J18" s="46"/>
      <c r="K18" s="46"/>
      <c r="L18" s="46"/>
      <c r="M18" s="46"/>
      <c r="N18" s="46"/>
      <c r="O18" s="46"/>
      <c r="P18" s="46"/>
    </row>
    <row r="19" spans="3:16" ht="16.5" x14ac:dyDescent="0.35">
      <c r="C19" s="45">
        <v>10</v>
      </c>
      <c r="D19" s="46" t="s">
        <v>498</v>
      </c>
      <c r="E19" s="46"/>
      <c r="F19" s="46"/>
      <c r="G19" s="46"/>
      <c r="H19" s="46"/>
      <c r="I19" s="46"/>
      <c r="J19" s="46"/>
      <c r="K19" s="46"/>
      <c r="L19" s="46"/>
      <c r="M19" s="46"/>
      <c r="N19" s="46"/>
      <c r="O19" s="46"/>
      <c r="P19" s="46"/>
    </row>
    <row r="20" spans="3:16" ht="16.5" x14ac:dyDescent="0.35">
      <c r="C20" s="45">
        <v>11</v>
      </c>
      <c r="D20" s="46" t="s">
        <v>499</v>
      </c>
      <c r="E20" s="46"/>
      <c r="F20" s="46"/>
      <c r="G20" s="46"/>
      <c r="H20" s="46"/>
      <c r="I20" s="46"/>
      <c r="J20" s="46"/>
      <c r="K20" s="46"/>
      <c r="L20" s="46"/>
      <c r="M20" s="46"/>
      <c r="N20" s="46"/>
      <c r="O20" s="46"/>
      <c r="P20" s="46"/>
    </row>
    <row r="21" spans="3:16" ht="16.5" x14ac:dyDescent="0.35">
      <c r="C21" s="45">
        <v>12</v>
      </c>
      <c r="D21" s="46" t="s">
        <v>500</v>
      </c>
      <c r="E21" s="46"/>
      <c r="F21" s="46"/>
      <c r="G21" s="46"/>
      <c r="H21" s="46"/>
      <c r="I21" s="46"/>
      <c r="J21" s="46"/>
      <c r="K21" s="46"/>
      <c r="L21" s="46"/>
      <c r="M21" s="46"/>
      <c r="N21" s="46"/>
      <c r="O21" s="46"/>
      <c r="P21" s="46"/>
    </row>
    <row r="22" spans="3:16" ht="16.5" x14ac:dyDescent="0.35">
      <c r="C22" s="45">
        <v>13</v>
      </c>
      <c r="D22" s="46" t="s">
        <v>501</v>
      </c>
      <c r="E22" s="46"/>
      <c r="F22" s="46"/>
      <c r="G22" s="46"/>
      <c r="H22" s="46"/>
      <c r="I22" s="46"/>
      <c r="J22" s="46"/>
      <c r="K22" s="46"/>
      <c r="L22" s="46"/>
      <c r="M22" s="46"/>
      <c r="N22" s="46"/>
      <c r="O22" s="46"/>
      <c r="P22" s="46"/>
    </row>
    <row r="23" spans="3:16" ht="18.5" x14ac:dyDescent="0.45">
      <c r="C23" s="24"/>
      <c r="D23" s="25"/>
    </row>
    <row r="24" spans="3:16" ht="18.5" x14ac:dyDescent="0.45">
      <c r="C24" s="24"/>
      <c r="D24" s="25"/>
    </row>
    <row r="25" spans="3:16" ht="18.5" x14ac:dyDescent="0.45">
      <c r="C25" s="24"/>
      <c r="D25" s="25"/>
    </row>
    <row r="26" spans="3:16" ht="18.5" x14ac:dyDescent="0.45">
      <c r="C26" s="24"/>
      <c r="D26" s="25"/>
    </row>
  </sheetData>
  <mergeCells count="14">
    <mergeCell ref="D14:P14"/>
    <mergeCell ref="B2:P4"/>
    <mergeCell ref="D10:P10"/>
    <mergeCell ref="D11:P11"/>
    <mergeCell ref="D12:P12"/>
    <mergeCell ref="D13:P13"/>
    <mergeCell ref="D21:P21"/>
    <mergeCell ref="D22:P22"/>
    <mergeCell ref="D15:P15"/>
    <mergeCell ref="D16:P16"/>
    <mergeCell ref="D17:P17"/>
    <mergeCell ref="D18:P18"/>
    <mergeCell ref="D19:P19"/>
    <mergeCell ref="D20:P20"/>
  </mergeCells>
  <hyperlinks>
    <hyperlink ref="D10" location="'RPG por corriente de residuo'!A1" display="Cantidad de residuos o desechos peligrosos generada por corriente o tipo de residuo" xr:uid="{46118EBC-755F-454C-946C-226DC2D1F53D}"/>
    <hyperlink ref="D12" location="'RPG por Actividad product. CIIU'!A1" display="Cantidad de residuos peligrosos generada por las actividades productivas - CIIU" xr:uid="{A2DA3A54-D611-4A37-9C2A-643FFF0A0EB2}"/>
    <hyperlink ref="D14" location="'RPG por municipio'!A1" display=" Cantidad de residuos peligrosos generada por municipio " xr:uid="{9B3E004F-F5A7-4B5D-A61C-855182599D8C}"/>
    <hyperlink ref="D16" location="'RP Almacenados por corriente'!A1" display="Cantidad de residuos peligrosos almacenada según corriente de residuo" xr:uid="{6BA51D63-8E17-45F9-B7B8-2787D6D3D2B9}"/>
    <hyperlink ref="D17" location="'RP Aprovechados por corriente'!A1" display="Cantidad de residuos peligrosos aprovechada según corriente de residuo" xr:uid="{56ABC463-FF45-40C5-862F-A6B755BC9C4E}"/>
    <hyperlink ref="D18" location="'Tipo de aprov. por corriente'!A1" display="Cantidad de residuos peligrosos según tipo de aprovechamiento " xr:uid="{0786A8D1-A553-4B94-BC54-016961DFF843}"/>
    <hyperlink ref="D19" location="'RP Tratados por corriente'!A1" display="Cantidad de residuos peligrosos tratada según corriente de residuo" xr:uid="{D477DCAD-F109-4CA9-A930-EA59157A05BF}"/>
    <hyperlink ref="D20" location="'Tipo de tratam. por corrient'!A1" display="Cantidad de residuos peligrosos según tipo de tratamiento" xr:uid="{C250F4B0-B402-42CF-A178-4B49D9045B37}"/>
    <hyperlink ref="D21" location="'RP Dispuestos por corriente'!A1" display="Cantidad de residuos peligrosos dispuesta según corriente de residuo" xr:uid="{AF7ADAA5-E4A7-44C7-B35F-EAC5856FB5F9}"/>
    <hyperlink ref="D22" location="'Tipo de disp. final por corr.'!A1" display="Cantidad de residuos peligrosos según tipo de disposición final" xr:uid="{CC97A855-E9FB-43A9-8794-688E2C841DBB}"/>
    <hyperlink ref="D15" location="'Tipo de manejo por CIIU'!A1" display="Cantidad de residuos peligrosos por actividad productiva según el tipo de manejo" xr:uid="{5ACFEBF5-05C8-404C-88B2-B844D5340EF2}"/>
    <hyperlink ref="D11" location="'RPG por Actividad product. CIIU'!A1" display="Cantidad de residuos peligrosos generada por las actividades productivas - CIIU" xr:uid="{81ABF235-9EAF-49EF-9F0C-6DAEC6F4251D}"/>
    <hyperlink ref="D11:P11" location="Corriente!A1" display="Cantidad de residuos peligrosos generada por las actividades productivas - CIIU" xr:uid="{5797D270-4F46-464D-8E32-35872455ED67}"/>
    <hyperlink ref="D12:P12" location="Especial!A1" display="Cantidad de residuos peligrosos generada por las actividades productivas - CIIU" xr:uid="{8A641CF7-9AA8-4FD7-9259-1CF4AE011BB8}"/>
    <hyperlink ref="D13" location="'RPG por municipio'!A1" display=" Cantidad de residuos peligrosos generada por municipio " xr:uid="{EFBF54A9-F733-43DF-97C5-D1BCD9BEC45B}"/>
    <hyperlink ref="D13:P13" location="CIIU!A1" display=" Cantidad de residuos peligrosos generada por municipio " xr:uid="{6A85BDD3-32B3-46EF-AD83-DD8C71504B39}"/>
    <hyperlink ref="D14:P14" location="Municipio!A1" display=" Cantidad de residuos peligrosos generada por municipio " xr:uid="{7D8C36EC-9310-4786-8942-77A21063540B}"/>
    <hyperlink ref="D15:P15" location="'Manejo-CIIU'!A1" display="Cantidad de residuos peligrosos por actividad económica según el tipo de manejo del residuo" xr:uid="{D7434731-ABFB-4820-B209-BEE0296132A7}"/>
    <hyperlink ref="D16:P16" location="Almacenado!A1" display="Cantidad de residuos peligrosos almacenada según corriente de residuo" xr:uid="{F980F4BA-6B9E-433A-AD96-B0C25035E7DC}"/>
    <hyperlink ref="D17:P17" location="Aprovechado!A1" display="Cantidad de residuos peligrosos aprovechada según corriente de residuo" xr:uid="{A971FC72-B859-44AF-A4AB-2FCDDDC5A2F1}"/>
    <hyperlink ref="D18:P18" location="TipoAprov!A1" display="Cantidad de residuos peligrosos según tipo de aprovechamiento " xr:uid="{96D6DD6E-55AC-437C-8791-A14E1AD769CD}"/>
    <hyperlink ref="D19:P19" location="Tratado!A1" display="Cantidad de residuos peligrosos tratada según corriente de residuo" xr:uid="{E1FBDBC1-A53B-43D5-90C1-A86A76EFD835}"/>
    <hyperlink ref="D20:P20" location="TipoTrat!A1" display="Cantidad de residuos peligrosos según tipo de tratamiento" xr:uid="{832E4098-F9F4-45C0-9486-FDED9816D4B6}"/>
    <hyperlink ref="D21:P21" location="Dispuestos!A1" display="Cantidad de residuos peligrosos dispuesta según corriente de residuo" xr:uid="{B45E5E08-92DC-4DC2-9563-7B45702BF050}"/>
    <hyperlink ref="D22:P22" location="TipoDisp!A1" display="Cantidad de residuos peligrosos según tipo de disposición final" xr:uid="{ED255EDE-9BC2-4D7C-8F6D-FD01454B19B7}"/>
    <hyperlink ref="D10:P10" location="Tamaño!A1" display="Cantidad de residuos o desechos peligrosos generada por corriente o tipo de residuo" xr:uid="{41B219C1-6BED-43BC-BAAF-4C26C6FB79E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877C6-DFAB-4355-9B34-2E048ACD04B9}">
  <dimension ref="A1:O114"/>
  <sheetViews>
    <sheetView zoomScale="90" zoomScaleNormal="90" workbookViewId="0"/>
  </sheetViews>
  <sheetFormatPr baseColWidth="10" defaultRowHeight="14.5" x14ac:dyDescent="0.35"/>
  <cols>
    <col min="1" max="16384" width="10.90625" style="1"/>
  </cols>
  <sheetData>
    <row r="1" spans="1:15" ht="15" thickBot="1" x14ac:dyDescent="0.4"/>
    <row r="2" spans="1:15" ht="14.5" customHeight="1" x14ac:dyDescent="0.35">
      <c r="A2" s="83" t="s">
        <v>511</v>
      </c>
      <c r="B2" s="75"/>
      <c r="C2" s="75"/>
      <c r="D2" s="75"/>
      <c r="E2" s="75"/>
      <c r="F2" s="75"/>
      <c r="G2" s="75"/>
      <c r="H2" s="75"/>
      <c r="I2" s="75"/>
      <c r="J2" s="75"/>
      <c r="K2" s="75"/>
      <c r="L2" s="76"/>
      <c r="M2" s="28"/>
      <c r="N2" s="28"/>
    </row>
    <row r="3" spans="1:15" x14ac:dyDescent="0.35">
      <c r="A3" s="77"/>
      <c r="B3" s="78"/>
      <c r="C3" s="78"/>
      <c r="D3" s="78"/>
      <c r="E3" s="78"/>
      <c r="F3" s="78"/>
      <c r="G3" s="78"/>
      <c r="H3" s="78"/>
      <c r="I3" s="78"/>
      <c r="J3" s="78"/>
      <c r="K3" s="78"/>
      <c r="L3" s="79"/>
      <c r="M3" s="28"/>
      <c r="N3" s="28"/>
    </row>
    <row r="4" spans="1:15" ht="15" thickBot="1" x14ac:dyDescent="0.4">
      <c r="A4" s="80"/>
      <c r="B4" s="81"/>
      <c r="C4" s="81"/>
      <c r="D4" s="81"/>
      <c r="E4" s="81"/>
      <c r="F4" s="81"/>
      <c r="G4" s="81"/>
      <c r="H4" s="81"/>
      <c r="I4" s="81"/>
      <c r="J4" s="81"/>
      <c r="K4" s="81"/>
      <c r="L4" s="82"/>
      <c r="M4" s="28"/>
      <c r="N4" s="28"/>
    </row>
    <row r="6" spans="1:15" ht="64" x14ac:dyDescent="0.35">
      <c r="A6" s="16" t="s">
        <v>0</v>
      </c>
      <c r="B6" s="16" t="s">
        <v>318</v>
      </c>
      <c r="C6" s="16" t="s">
        <v>319</v>
      </c>
      <c r="D6" s="16" t="s">
        <v>320</v>
      </c>
      <c r="E6" s="16" t="s">
        <v>321</v>
      </c>
      <c r="F6" s="16" t="s">
        <v>322</v>
      </c>
      <c r="G6" s="16" t="s">
        <v>323</v>
      </c>
      <c r="H6" s="16" t="s">
        <v>324</v>
      </c>
      <c r="I6" s="16" t="s">
        <v>325</v>
      </c>
      <c r="J6" s="16" t="s">
        <v>326</v>
      </c>
      <c r="K6" s="16" t="s">
        <v>327</v>
      </c>
      <c r="L6" s="16" t="s">
        <v>328</v>
      </c>
      <c r="M6" s="16" t="s">
        <v>329</v>
      </c>
      <c r="N6" s="16" t="s">
        <v>330</v>
      </c>
      <c r="O6" s="16" t="s">
        <v>331</v>
      </c>
    </row>
    <row r="7" spans="1:15" ht="64" x14ac:dyDescent="0.35">
      <c r="A7" s="4" t="s">
        <v>4</v>
      </c>
      <c r="B7" s="3">
        <v>0</v>
      </c>
      <c r="C7" s="3">
        <v>0</v>
      </c>
      <c r="D7" s="3">
        <v>0</v>
      </c>
      <c r="E7" s="4"/>
      <c r="F7" s="3">
        <v>0</v>
      </c>
      <c r="G7" s="3">
        <v>0</v>
      </c>
      <c r="H7" s="3">
        <v>0</v>
      </c>
      <c r="I7" s="3">
        <v>0</v>
      </c>
      <c r="J7" s="3">
        <v>0</v>
      </c>
      <c r="K7" s="3">
        <v>0</v>
      </c>
      <c r="L7" s="3">
        <v>0</v>
      </c>
      <c r="M7" s="3">
        <v>0</v>
      </c>
      <c r="N7" s="3">
        <v>0</v>
      </c>
      <c r="O7" s="3">
        <v>0</v>
      </c>
    </row>
    <row r="8" spans="1:15" ht="64" x14ac:dyDescent="0.35">
      <c r="A8" s="4" t="s">
        <v>5</v>
      </c>
      <c r="B8" s="3">
        <v>0</v>
      </c>
      <c r="C8" s="3">
        <v>0</v>
      </c>
      <c r="D8" s="3">
        <v>0</v>
      </c>
      <c r="E8" s="3">
        <v>155</v>
      </c>
      <c r="F8" s="3">
        <v>0</v>
      </c>
      <c r="G8" s="3">
        <v>0</v>
      </c>
      <c r="H8" s="3">
        <v>0</v>
      </c>
      <c r="I8" s="3">
        <v>0</v>
      </c>
      <c r="J8" s="3">
        <v>0</v>
      </c>
      <c r="K8" s="3">
        <v>0</v>
      </c>
      <c r="L8" s="3">
        <v>0</v>
      </c>
      <c r="M8" s="3">
        <v>0</v>
      </c>
      <c r="N8" s="3">
        <v>0</v>
      </c>
      <c r="O8" s="3">
        <v>0</v>
      </c>
    </row>
    <row r="9" spans="1:15" ht="64" x14ac:dyDescent="0.35">
      <c r="A9" s="4" t="s">
        <v>6</v>
      </c>
      <c r="B9" s="3">
        <v>0</v>
      </c>
      <c r="C9" s="3">
        <v>0</v>
      </c>
      <c r="D9" s="3">
        <v>0</v>
      </c>
      <c r="E9" s="4"/>
      <c r="F9" s="3">
        <v>0</v>
      </c>
      <c r="G9" s="3">
        <v>0</v>
      </c>
      <c r="H9" s="3">
        <v>0</v>
      </c>
      <c r="I9" s="3">
        <v>0</v>
      </c>
      <c r="J9" s="3">
        <v>0</v>
      </c>
      <c r="K9" s="3">
        <v>0</v>
      </c>
      <c r="L9" s="3">
        <v>0</v>
      </c>
      <c r="M9" s="3">
        <v>0</v>
      </c>
      <c r="N9" s="3">
        <v>0</v>
      </c>
      <c r="O9" s="3">
        <v>0</v>
      </c>
    </row>
    <row r="10" spans="1:15" ht="40" x14ac:dyDescent="0.35">
      <c r="A10" s="4" t="s">
        <v>7</v>
      </c>
      <c r="B10" s="3">
        <v>0</v>
      </c>
      <c r="C10" s="3">
        <v>0</v>
      </c>
      <c r="D10" s="3">
        <v>0</v>
      </c>
      <c r="E10" s="4"/>
      <c r="F10" s="3">
        <v>0</v>
      </c>
      <c r="G10" s="3">
        <v>0</v>
      </c>
      <c r="H10" s="3">
        <v>0</v>
      </c>
      <c r="I10" s="3">
        <v>0</v>
      </c>
      <c r="J10" s="3">
        <v>0</v>
      </c>
      <c r="K10" s="3">
        <v>0</v>
      </c>
      <c r="L10" s="3">
        <v>0</v>
      </c>
      <c r="M10" s="3">
        <v>0</v>
      </c>
      <c r="N10" s="3">
        <v>0</v>
      </c>
      <c r="O10" s="3">
        <v>0</v>
      </c>
    </row>
    <row r="11" spans="1:15" ht="48" x14ac:dyDescent="0.35">
      <c r="A11" s="4" t="s">
        <v>8</v>
      </c>
      <c r="B11" s="3">
        <v>0</v>
      </c>
      <c r="C11" s="3">
        <v>0</v>
      </c>
      <c r="D11" s="3">
        <v>0</v>
      </c>
      <c r="E11" s="4"/>
      <c r="F11" s="3">
        <v>0</v>
      </c>
      <c r="G11" s="3">
        <v>0</v>
      </c>
      <c r="H11" s="3">
        <v>0</v>
      </c>
      <c r="I11" s="3">
        <v>0</v>
      </c>
      <c r="J11" s="3">
        <v>0</v>
      </c>
      <c r="K11" s="3">
        <v>0</v>
      </c>
      <c r="L11" s="3">
        <v>0</v>
      </c>
      <c r="M11" s="3">
        <v>0</v>
      </c>
      <c r="N11" s="3">
        <v>0</v>
      </c>
      <c r="O11" s="3">
        <v>0</v>
      </c>
    </row>
    <row r="12" spans="1:15" ht="32" x14ac:dyDescent="0.35">
      <c r="A12" s="4" t="s">
        <v>9</v>
      </c>
      <c r="B12" s="3">
        <v>0</v>
      </c>
      <c r="C12" s="3">
        <v>0</v>
      </c>
      <c r="D12" s="3">
        <v>0</v>
      </c>
      <c r="E12" s="4"/>
      <c r="F12" s="3">
        <v>0</v>
      </c>
      <c r="G12" s="3">
        <v>0</v>
      </c>
      <c r="H12" s="3">
        <v>0</v>
      </c>
      <c r="I12" s="3">
        <v>0</v>
      </c>
      <c r="J12" s="3">
        <v>0</v>
      </c>
      <c r="K12" s="3">
        <v>0</v>
      </c>
      <c r="L12" s="3">
        <v>0</v>
      </c>
      <c r="M12" s="3">
        <v>0</v>
      </c>
      <c r="N12" s="3">
        <v>0</v>
      </c>
      <c r="O12" s="3">
        <v>0</v>
      </c>
    </row>
    <row r="13" spans="1:15" ht="56" x14ac:dyDescent="0.35">
      <c r="A13" s="4" t="s">
        <v>10</v>
      </c>
      <c r="B13" s="3">
        <v>0</v>
      </c>
      <c r="C13" s="3">
        <v>0</v>
      </c>
      <c r="D13" s="3">
        <v>0</v>
      </c>
      <c r="E13" s="4"/>
      <c r="F13" s="3">
        <v>0</v>
      </c>
      <c r="G13" s="3">
        <v>0</v>
      </c>
      <c r="H13" s="3">
        <v>0</v>
      </c>
      <c r="I13" s="3">
        <v>0</v>
      </c>
      <c r="J13" s="3">
        <v>0</v>
      </c>
      <c r="K13" s="3">
        <v>0</v>
      </c>
      <c r="L13" s="3">
        <v>1517.7</v>
      </c>
      <c r="M13" s="3">
        <v>0</v>
      </c>
      <c r="N13" s="3">
        <v>0</v>
      </c>
      <c r="O13" s="3">
        <v>0</v>
      </c>
    </row>
    <row r="14" spans="1:15" ht="88" x14ac:dyDescent="0.35">
      <c r="A14" s="4" t="s">
        <v>11</v>
      </c>
      <c r="B14" s="3">
        <v>0</v>
      </c>
      <c r="C14" s="3">
        <v>0</v>
      </c>
      <c r="D14" s="3">
        <v>0</v>
      </c>
      <c r="E14" s="3">
        <v>287</v>
      </c>
      <c r="F14" s="3">
        <v>0</v>
      </c>
      <c r="G14" s="3">
        <v>0</v>
      </c>
      <c r="H14" s="3">
        <v>0</v>
      </c>
      <c r="I14" s="3">
        <v>18.98</v>
      </c>
      <c r="J14" s="3">
        <v>0</v>
      </c>
      <c r="K14" s="3">
        <v>0</v>
      </c>
      <c r="L14" s="3">
        <v>0</v>
      </c>
      <c r="M14" s="3">
        <v>0</v>
      </c>
      <c r="N14" s="3">
        <v>0</v>
      </c>
      <c r="O14" s="3">
        <v>0</v>
      </c>
    </row>
    <row r="15" spans="1:15" ht="56" x14ac:dyDescent="0.35">
      <c r="A15" s="4" t="s">
        <v>12</v>
      </c>
      <c r="B15" s="3">
        <v>0</v>
      </c>
      <c r="C15" s="3">
        <v>0</v>
      </c>
      <c r="D15" s="3">
        <v>0</v>
      </c>
      <c r="E15" s="4"/>
      <c r="F15" s="3">
        <v>0</v>
      </c>
      <c r="G15" s="3">
        <v>0</v>
      </c>
      <c r="H15" s="3">
        <v>0</v>
      </c>
      <c r="I15" s="3">
        <v>0</v>
      </c>
      <c r="J15" s="3">
        <v>0</v>
      </c>
      <c r="K15" s="3">
        <v>0</v>
      </c>
      <c r="L15" s="3">
        <v>0</v>
      </c>
      <c r="M15" s="3">
        <v>0</v>
      </c>
      <c r="N15" s="3">
        <v>0</v>
      </c>
      <c r="O15" s="3">
        <v>0</v>
      </c>
    </row>
    <row r="16" spans="1:15" ht="72" x14ac:dyDescent="0.35">
      <c r="A16" s="4" t="s">
        <v>13</v>
      </c>
      <c r="B16" s="3">
        <v>0</v>
      </c>
      <c r="C16" s="3">
        <v>0</v>
      </c>
      <c r="D16" s="3">
        <v>0</v>
      </c>
      <c r="E16" s="4"/>
      <c r="F16" s="3">
        <v>0</v>
      </c>
      <c r="G16" s="3">
        <v>0</v>
      </c>
      <c r="H16" s="3">
        <v>0</v>
      </c>
      <c r="I16" s="3">
        <v>0</v>
      </c>
      <c r="J16" s="3">
        <v>0</v>
      </c>
      <c r="K16" s="3">
        <v>0</v>
      </c>
      <c r="L16" s="3">
        <v>0</v>
      </c>
      <c r="M16" s="3">
        <v>0</v>
      </c>
      <c r="N16" s="3">
        <v>0</v>
      </c>
      <c r="O16" s="3">
        <v>0</v>
      </c>
    </row>
    <row r="17" spans="1:15" ht="80" x14ac:dyDescent="0.35">
      <c r="A17" s="4" t="s">
        <v>14</v>
      </c>
      <c r="B17" s="3">
        <v>0</v>
      </c>
      <c r="C17" s="3">
        <v>0</v>
      </c>
      <c r="D17" s="3">
        <v>0</v>
      </c>
      <c r="E17" s="3">
        <v>377.2</v>
      </c>
      <c r="F17" s="3">
        <v>25</v>
      </c>
      <c r="G17" s="3">
        <v>0</v>
      </c>
      <c r="H17" s="3">
        <v>0</v>
      </c>
      <c r="I17" s="3">
        <v>0</v>
      </c>
      <c r="J17" s="3">
        <v>2557.4</v>
      </c>
      <c r="K17" s="3">
        <v>0</v>
      </c>
      <c r="L17" s="3">
        <v>167</v>
      </c>
      <c r="M17" s="3">
        <v>0</v>
      </c>
      <c r="N17" s="3">
        <v>0</v>
      </c>
      <c r="O17" s="3">
        <v>0</v>
      </c>
    </row>
    <row r="18" spans="1:15" ht="64" x14ac:dyDescent="0.35">
      <c r="A18" s="4" t="s">
        <v>15</v>
      </c>
      <c r="B18" s="3">
        <v>0</v>
      </c>
      <c r="C18" s="3">
        <v>0</v>
      </c>
      <c r="D18" s="3">
        <v>0</v>
      </c>
      <c r="E18" s="4"/>
      <c r="F18" s="3">
        <v>0</v>
      </c>
      <c r="G18" s="3">
        <v>0</v>
      </c>
      <c r="H18" s="3">
        <v>0</v>
      </c>
      <c r="I18" s="3">
        <v>0</v>
      </c>
      <c r="J18" s="3">
        <v>0</v>
      </c>
      <c r="K18" s="3">
        <v>0</v>
      </c>
      <c r="L18" s="3">
        <v>0</v>
      </c>
      <c r="M18" s="3">
        <v>0</v>
      </c>
      <c r="N18" s="3">
        <v>0</v>
      </c>
      <c r="O18" s="3">
        <v>0</v>
      </c>
    </row>
    <row r="19" spans="1:15" ht="64" x14ac:dyDescent="0.35">
      <c r="A19" s="4" t="s">
        <v>16</v>
      </c>
      <c r="B19" s="3">
        <v>1</v>
      </c>
      <c r="C19" s="3">
        <v>0</v>
      </c>
      <c r="D19" s="3">
        <v>0</v>
      </c>
      <c r="E19" s="4"/>
      <c r="F19" s="3">
        <v>0</v>
      </c>
      <c r="G19" s="3">
        <v>0</v>
      </c>
      <c r="H19" s="3">
        <v>0</v>
      </c>
      <c r="I19" s="3">
        <v>0</v>
      </c>
      <c r="J19" s="3">
        <v>0</v>
      </c>
      <c r="K19" s="3">
        <v>0</v>
      </c>
      <c r="L19" s="3">
        <v>0</v>
      </c>
      <c r="M19" s="3">
        <v>0</v>
      </c>
      <c r="N19" s="3">
        <v>0</v>
      </c>
      <c r="O19" s="3">
        <v>0</v>
      </c>
    </row>
    <row r="20" spans="1:15" ht="56" x14ac:dyDescent="0.35">
      <c r="A20" s="4" t="s">
        <v>17</v>
      </c>
      <c r="B20" s="3">
        <v>362</v>
      </c>
      <c r="C20" s="3">
        <v>0</v>
      </c>
      <c r="D20" s="3">
        <v>0</v>
      </c>
      <c r="E20" s="4"/>
      <c r="F20" s="3">
        <v>0</v>
      </c>
      <c r="G20" s="3">
        <v>168687.8</v>
      </c>
      <c r="H20" s="3">
        <v>1517.2</v>
      </c>
      <c r="I20" s="3">
        <v>133657</v>
      </c>
      <c r="J20" s="3">
        <v>0</v>
      </c>
      <c r="K20" s="3">
        <v>0</v>
      </c>
      <c r="L20" s="3">
        <v>0</v>
      </c>
      <c r="M20" s="3">
        <v>0</v>
      </c>
      <c r="N20" s="3">
        <v>0</v>
      </c>
      <c r="O20" s="3">
        <v>0</v>
      </c>
    </row>
    <row r="21" spans="1:15" ht="40" x14ac:dyDescent="0.35">
      <c r="A21" s="4" t="s">
        <v>18</v>
      </c>
      <c r="B21" s="3">
        <v>187</v>
      </c>
      <c r="C21" s="3">
        <v>245743.77</v>
      </c>
      <c r="D21" s="3">
        <v>0</v>
      </c>
      <c r="E21" s="3">
        <v>4721.95</v>
      </c>
      <c r="F21" s="3">
        <v>7123</v>
      </c>
      <c r="G21" s="3">
        <v>9266.75</v>
      </c>
      <c r="H21" s="3">
        <v>20899.75</v>
      </c>
      <c r="I21" s="3">
        <v>1458</v>
      </c>
      <c r="J21" s="3">
        <v>0</v>
      </c>
      <c r="K21" s="3">
        <v>0</v>
      </c>
      <c r="L21" s="3">
        <v>21887.68</v>
      </c>
      <c r="M21" s="3">
        <v>0</v>
      </c>
      <c r="N21" s="3">
        <v>1649472.13</v>
      </c>
      <c r="O21" s="3">
        <v>0</v>
      </c>
    </row>
    <row r="22" spans="1:15" ht="80" x14ac:dyDescent="0.35">
      <c r="A22" s="4" t="s">
        <v>19</v>
      </c>
      <c r="B22" s="3">
        <v>0</v>
      </c>
      <c r="C22" s="3">
        <v>0</v>
      </c>
      <c r="D22" s="3">
        <v>0</v>
      </c>
      <c r="E22" s="3">
        <v>1106</v>
      </c>
      <c r="F22" s="3">
        <v>0</v>
      </c>
      <c r="G22" s="3">
        <v>0</v>
      </c>
      <c r="H22" s="3">
        <v>0</v>
      </c>
      <c r="I22" s="3">
        <v>15890</v>
      </c>
      <c r="J22" s="3">
        <v>10</v>
      </c>
      <c r="K22" s="3">
        <v>0</v>
      </c>
      <c r="L22" s="3">
        <v>2740</v>
      </c>
      <c r="M22" s="3">
        <v>0</v>
      </c>
      <c r="N22" s="3">
        <v>3278.5</v>
      </c>
      <c r="O22" s="3">
        <v>0</v>
      </c>
    </row>
    <row r="23" spans="1:15" ht="40" x14ac:dyDescent="0.35">
      <c r="A23" s="4" t="s">
        <v>20</v>
      </c>
      <c r="B23" s="3">
        <v>0</v>
      </c>
      <c r="C23" s="3">
        <v>4588</v>
      </c>
      <c r="D23" s="3">
        <v>0</v>
      </c>
      <c r="E23" s="4"/>
      <c r="F23" s="3">
        <v>0</v>
      </c>
      <c r="G23" s="3">
        <v>0</v>
      </c>
      <c r="H23" s="3">
        <v>0</v>
      </c>
      <c r="I23" s="3">
        <v>0</v>
      </c>
      <c r="J23" s="3">
        <v>0</v>
      </c>
      <c r="K23" s="3">
        <v>0</v>
      </c>
      <c r="L23" s="3">
        <v>2700</v>
      </c>
      <c r="M23" s="3">
        <v>0</v>
      </c>
      <c r="N23" s="3">
        <v>0</v>
      </c>
      <c r="O23" s="3">
        <v>0</v>
      </c>
    </row>
    <row r="24" spans="1:15" ht="24" x14ac:dyDescent="0.35">
      <c r="A24" s="4" t="s">
        <v>21</v>
      </c>
      <c r="B24" s="3">
        <v>0</v>
      </c>
      <c r="C24" s="3">
        <v>0</v>
      </c>
      <c r="D24" s="3">
        <v>0</v>
      </c>
      <c r="E24" s="4"/>
      <c r="F24" s="3">
        <v>0</v>
      </c>
      <c r="G24" s="3">
        <v>0</v>
      </c>
      <c r="H24" s="3">
        <v>0</v>
      </c>
      <c r="I24" s="3">
        <v>0</v>
      </c>
      <c r="J24" s="3">
        <v>0</v>
      </c>
      <c r="K24" s="3">
        <v>0</v>
      </c>
      <c r="L24" s="3">
        <v>0</v>
      </c>
      <c r="M24" s="3">
        <v>0</v>
      </c>
      <c r="N24" s="3">
        <v>0</v>
      </c>
      <c r="O24" s="3">
        <v>0</v>
      </c>
    </row>
    <row r="25" spans="1:15" ht="96" x14ac:dyDescent="0.35">
      <c r="A25" s="4" t="s">
        <v>22</v>
      </c>
      <c r="B25" s="3">
        <v>0</v>
      </c>
      <c r="C25" s="3">
        <v>15204</v>
      </c>
      <c r="D25" s="3">
        <v>0</v>
      </c>
      <c r="E25" s="4"/>
      <c r="F25" s="3">
        <v>0</v>
      </c>
      <c r="G25" s="3">
        <v>0</v>
      </c>
      <c r="H25" s="3">
        <v>0</v>
      </c>
      <c r="I25" s="3">
        <v>0</v>
      </c>
      <c r="J25" s="3">
        <v>0</v>
      </c>
      <c r="K25" s="3">
        <v>0</v>
      </c>
      <c r="L25" s="3">
        <v>0</v>
      </c>
      <c r="M25" s="3">
        <v>0</v>
      </c>
      <c r="N25" s="3">
        <v>0</v>
      </c>
      <c r="O25" s="3">
        <v>0</v>
      </c>
    </row>
    <row r="26" spans="1:15" ht="56" x14ac:dyDescent="0.35">
      <c r="A26" s="4" t="s">
        <v>23</v>
      </c>
      <c r="B26" s="3">
        <v>0</v>
      </c>
      <c r="C26" s="3">
        <v>0</v>
      </c>
      <c r="D26" s="3">
        <v>0</v>
      </c>
      <c r="E26" s="4"/>
      <c r="F26" s="3">
        <v>0</v>
      </c>
      <c r="G26" s="3">
        <v>0</v>
      </c>
      <c r="H26" s="3">
        <v>0</v>
      </c>
      <c r="I26" s="3">
        <v>1054.5</v>
      </c>
      <c r="J26" s="3">
        <v>124</v>
      </c>
      <c r="K26" s="3">
        <v>0</v>
      </c>
      <c r="L26" s="3">
        <v>955</v>
      </c>
      <c r="M26" s="3">
        <v>0</v>
      </c>
      <c r="N26" s="3">
        <v>0</v>
      </c>
      <c r="O26" s="3">
        <v>0</v>
      </c>
    </row>
    <row r="27" spans="1:15" ht="48" x14ac:dyDescent="0.35">
      <c r="A27" s="4" t="s">
        <v>24</v>
      </c>
      <c r="B27" s="3">
        <v>0</v>
      </c>
      <c r="C27" s="3">
        <v>352</v>
      </c>
      <c r="D27" s="3">
        <v>0</v>
      </c>
      <c r="E27" s="4"/>
      <c r="F27" s="3">
        <v>0</v>
      </c>
      <c r="G27" s="3">
        <v>0</v>
      </c>
      <c r="H27" s="3">
        <v>0</v>
      </c>
      <c r="I27" s="3">
        <v>0</v>
      </c>
      <c r="J27" s="3">
        <v>0</v>
      </c>
      <c r="K27" s="3">
        <v>0</v>
      </c>
      <c r="L27" s="3">
        <v>0</v>
      </c>
      <c r="M27" s="3">
        <v>0</v>
      </c>
      <c r="N27" s="3">
        <v>8258</v>
      </c>
      <c r="O27" s="3">
        <v>0</v>
      </c>
    </row>
    <row r="28" spans="1:15" ht="40" x14ac:dyDescent="0.35">
      <c r="A28" s="4" t="s">
        <v>25</v>
      </c>
      <c r="B28" s="3">
        <v>0</v>
      </c>
      <c r="C28" s="3">
        <v>1287</v>
      </c>
      <c r="D28" s="3">
        <v>1170</v>
      </c>
      <c r="E28" s="4"/>
      <c r="F28" s="3">
        <v>0</v>
      </c>
      <c r="G28" s="3">
        <v>0</v>
      </c>
      <c r="H28" s="3">
        <v>5013</v>
      </c>
      <c r="I28" s="3">
        <v>0</v>
      </c>
      <c r="J28" s="3">
        <v>389</v>
      </c>
      <c r="K28" s="3">
        <v>0</v>
      </c>
      <c r="L28" s="3">
        <v>0</v>
      </c>
      <c r="M28" s="3">
        <v>0</v>
      </c>
      <c r="N28" s="3">
        <v>1543</v>
      </c>
      <c r="O28" s="3">
        <v>0</v>
      </c>
    </row>
    <row r="29" spans="1:15" ht="64" x14ac:dyDescent="0.35">
      <c r="A29" s="4" t="s">
        <v>26</v>
      </c>
      <c r="B29" s="3">
        <v>0</v>
      </c>
      <c r="C29" s="3">
        <v>0</v>
      </c>
      <c r="D29" s="3">
        <v>0</v>
      </c>
      <c r="E29" s="4"/>
      <c r="F29" s="3">
        <v>0</v>
      </c>
      <c r="G29" s="3">
        <v>0</v>
      </c>
      <c r="H29" s="3">
        <v>0</v>
      </c>
      <c r="I29" s="3">
        <v>0</v>
      </c>
      <c r="J29" s="3">
        <v>0</v>
      </c>
      <c r="K29" s="3">
        <v>0</v>
      </c>
      <c r="L29" s="3">
        <v>9915.4</v>
      </c>
      <c r="M29" s="3">
        <v>0</v>
      </c>
      <c r="N29" s="3">
        <v>0</v>
      </c>
      <c r="O29" s="3">
        <v>0</v>
      </c>
    </row>
    <row r="30" spans="1:15" ht="40" x14ac:dyDescent="0.35">
      <c r="A30" s="4" t="s">
        <v>27</v>
      </c>
      <c r="B30" s="3">
        <v>0</v>
      </c>
      <c r="C30" s="3">
        <v>0</v>
      </c>
      <c r="D30" s="3">
        <v>0</v>
      </c>
      <c r="E30" s="4"/>
      <c r="F30" s="3">
        <v>0</v>
      </c>
      <c r="G30" s="3">
        <v>0</v>
      </c>
      <c r="H30" s="3">
        <v>0</v>
      </c>
      <c r="I30" s="3">
        <v>3531.9</v>
      </c>
      <c r="J30" s="3">
        <v>0</v>
      </c>
      <c r="K30" s="3">
        <v>0</v>
      </c>
      <c r="L30" s="3">
        <v>118.5</v>
      </c>
      <c r="M30" s="3">
        <v>0</v>
      </c>
      <c r="N30" s="3">
        <v>0</v>
      </c>
      <c r="O30" s="3">
        <v>0</v>
      </c>
    </row>
    <row r="31" spans="1:15" ht="56" x14ac:dyDescent="0.35">
      <c r="A31" s="4" t="s">
        <v>28</v>
      </c>
      <c r="B31" s="3">
        <v>14031.83</v>
      </c>
      <c r="C31" s="3">
        <v>1706.15</v>
      </c>
      <c r="D31" s="3">
        <v>0</v>
      </c>
      <c r="E31" s="4"/>
      <c r="F31" s="3">
        <v>0</v>
      </c>
      <c r="G31" s="3">
        <v>0</v>
      </c>
      <c r="H31" s="3">
        <v>0</v>
      </c>
      <c r="I31" s="3">
        <v>1</v>
      </c>
      <c r="J31" s="3">
        <v>31140</v>
      </c>
      <c r="K31" s="3">
        <v>0</v>
      </c>
      <c r="L31" s="3">
        <v>0</v>
      </c>
      <c r="M31" s="3">
        <v>0</v>
      </c>
      <c r="N31" s="3">
        <v>646</v>
      </c>
      <c r="O31" s="3">
        <v>0</v>
      </c>
    </row>
    <row r="32" spans="1:15" ht="56" x14ac:dyDescent="0.35">
      <c r="A32" s="4" t="s">
        <v>29</v>
      </c>
      <c r="B32" s="3">
        <v>0</v>
      </c>
      <c r="C32" s="3">
        <v>0</v>
      </c>
      <c r="D32" s="3">
        <v>0</v>
      </c>
      <c r="E32" s="4"/>
      <c r="F32" s="3">
        <v>0</v>
      </c>
      <c r="G32" s="3">
        <v>0</v>
      </c>
      <c r="H32" s="3">
        <v>0</v>
      </c>
      <c r="I32" s="3">
        <v>270</v>
      </c>
      <c r="J32" s="3">
        <v>0</v>
      </c>
      <c r="K32" s="3">
        <v>0</v>
      </c>
      <c r="L32" s="3">
        <v>0</v>
      </c>
      <c r="M32" s="3">
        <v>0</v>
      </c>
      <c r="N32" s="3">
        <v>0</v>
      </c>
      <c r="O32" s="3">
        <v>0</v>
      </c>
    </row>
    <row r="33" spans="1:15" ht="64" x14ac:dyDescent="0.35">
      <c r="A33" s="4" t="s">
        <v>30</v>
      </c>
      <c r="B33" s="3">
        <v>0</v>
      </c>
      <c r="C33" s="3">
        <v>0</v>
      </c>
      <c r="D33" s="3">
        <v>0</v>
      </c>
      <c r="E33" s="4"/>
      <c r="F33" s="3">
        <v>0</v>
      </c>
      <c r="G33" s="3">
        <v>0</v>
      </c>
      <c r="H33" s="3">
        <v>0</v>
      </c>
      <c r="I33" s="3">
        <v>292</v>
      </c>
      <c r="J33" s="3">
        <v>18</v>
      </c>
      <c r="K33" s="3">
        <v>0</v>
      </c>
      <c r="L33" s="3">
        <v>0</v>
      </c>
      <c r="M33" s="3">
        <v>0</v>
      </c>
      <c r="N33" s="3">
        <v>9157.5</v>
      </c>
      <c r="O33" s="3">
        <v>0</v>
      </c>
    </row>
    <row r="34" spans="1:15" ht="112" x14ac:dyDescent="0.35">
      <c r="A34" s="4" t="s">
        <v>31</v>
      </c>
      <c r="B34" s="3">
        <v>0</v>
      </c>
      <c r="C34" s="3">
        <v>0</v>
      </c>
      <c r="D34" s="3">
        <v>0</v>
      </c>
      <c r="E34" s="4"/>
      <c r="F34" s="3">
        <v>0</v>
      </c>
      <c r="G34" s="3">
        <v>0</v>
      </c>
      <c r="H34" s="3">
        <v>0</v>
      </c>
      <c r="I34" s="3">
        <v>0</v>
      </c>
      <c r="J34" s="3">
        <v>0</v>
      </c>
      <c r="K34" s="3">
        <v>0</v>
      </c>
      <c r="L34" s="3">
        <v>3435</v>
      </c>
      <c r="M34" s="3">
        <v>0</v>
      </c>
      <c r="N34" s="3">
        <v>0</v>
      </c>
      <c r="O34" s="3">
        <v>0</v>
      </c>
    </row>
    <row r="35" spans="1:15" ht="72" x14ac:dyDescent="0.35">
      <c r="A35" s="4" t="s">
        <v>32</v>
      </c>
      <c r="B35" s="3">
        <v>333.71</v>
      </c>
      <c r="C35" s="3">
        <v>0</v>
      </c>
      <c r="D35" s="3">
        <v>0</v>
      </c>
      <c r="E35" s="4"/>
      <c r="F35" s="3">
        <v>0</v>
      </c>
      <c r="G35" s="3">
        <v>0</v>
      </c>
      <c r="H35" s="3">
        <v>0</v>
      </c>
      <c r="I35" s="3">
        <v>0</v>
      </c>
      <c r="J35" s="3">
        <v>0</v>
      </c>
      <c r="K35" s="3">
        <v>0</v>
      </c>
      <c r="L35" s="3">
        <v>0</v>
      </c>
      <c r="M35" s="3">
        <v>0</v>
      </c>
      <c r="N35" s="3">
        <v>0</v>
      </c>
      <c r="O35" s="3">
        <v>0</v>
      </c>
    </row>
    <row r="36" spans="1:15" ht="64" x14ac:dyDescent="0.35">
      <c r="A36" s="4" t="s">
        <v>33</v>
      </c>
      <c r="B36" s="3">
        <v>0</v>
      </c>
      <c r="C36" s="3">
        <v>0</v>
      </c>
      <c r="D36" s="3">
        <v>0</v>
      </c>
      <c r="E36" s="4"/>
      <c r="F36" s="3">
        <v>0</v>
      </c>
      <c r="G36" s="3">
        <v>0</v>
      </c>
      <c r="H36" s="3">
        <v>5717</v>
      </c>
      <c r="I36" s="3">
        <v>0</v>
      </c>
      <c r="J36" s="3">
        <v>32.5</v>
      </c>
      <c r="K36" s="3">
        <v>0</v>
      </c>
      <c r="L36" s="3">
        <v>21.1</v>
      </c>
      <c r="M36" s="3">
        <v>0</v>
      </c>
      <c r="N36" s="3">
        <v>0</v>
      </c>
      <c r="O36" s="3">
        <v>0</v>
      </c>
    </row>
    <row r="37" spans="1:15" ht="64" x14ac:dyDescent="0.35">
      <c r="A37" s="4" t="s">
        <v>34</v>
      </c>
      <c r="B37" s="3">
        <v>0</v>
      </c>
      <c r="C37" s="3">
        <v>0</v>
      </c>
      <c r="D37" s="3">
        <v>0</v>
      </c>
      <c r="E37" s="4"/>
      <c r="F37" s="3">
        <v>0</v>
      </c>
      <c r="G37" s="3">
        <v>0</v>
      </c>
      <c r="H37" s="3">
        <v>0</v>
      </c>
      <c r="I37" s="3">
        <v>0</v>
      </c>
      <c r="J37" s="3">
        <v>0</v>
      </c>
      <c r="K37" s="3">
        <v>0</v>
      </c>
      <c r="L37" s="3">
        <v>0</v>
      </c>
      <c r="M37" s="3">
        <v>0</v>
      </c>
      <c r="N37" s="3">
        <v>0</v>
      </c>
      <c r="O37" s="3">
        <v>0</v>
      </c>
    </row>
    <row r="38" spans="1:15" ht="104" x14ac:dyDescent="0.35">
      <c r="A38" s="4" t="s">
        <v>35</v>
      </c>
      <c r="B38" s="3">
        <v>0</v>
      </c>
      <c r="C38" s="3">
        <v>0</v>
      </c>
      <c r="D38" s="3">
        <v>0</v>
      </c>
      <c r="E38" s="4"/>
      <c r="F38" s="3">
        <v>0</v>
      </c>
      <c r="G38" s="3">
        <v>0</v>
      </c>
      <c r="H38" s="3">
        <v>0</v>
      </c>
      <c r="I38" s="3">
        <v>0</v>
      </c>
      <c r="J38" s="3">
        <v>0</v>
      </c>
      <c r="K38" s="3">
        <v>0</v>
      </c>
      <c r="L38" s="3">
        <v>0</v>
      </c>
      <c r="M38" s="3">
        <v>0</v>
      </c>
      <c r="N38" s="3">
        <v>0</v>
      </c>
      <c r="O38" s="3">
        <v>0</v>
      </c>
    </row>
    <row r="39" spans="1:15" ht="48" x14ac:dyDescent="0.35">
      <c r="A39" s="4" t="s">
        <v>36</v>
      </c>
      <c r="B39" s="3">
        <v>0</v>
      </c>
      <c r="C39" s="3">
        <v>0</v>
      </c>
      <c r="D39" s="3">
        <v>0</v>
      </c>
      <c r="E39" s="4"/>
      <c r="F39" s="3">
        <v>0</v>
      </c>
      <c r="G39" s="3">
        <v>0</v>
      </c>
      <c r="H39" s="3">
        <v>0</v>
      </c>
      <c r="I39" s="3">
        <v>0</v>
      </c>
      <c r="J39" s="3">
        <v>0</v>
      </c>
      <c r="K39" s="3">
        <v>0</v>
      </c>
      <c r="L39" s="3">
        <v>0</v>
      </c>
      <c r="M39" s="3">
        <v>0</v>
      </c>
      <c r="N39" s="3">
        <v>0</v>
      </c>
      <c r="O39" s="3">
        <v>0</v>
      </c>
    </row>
    <row r="40" spans="1:15" ht="64" x14ac:dyDescent="0.35">
      <c r="A40" s="4" t="s">
        <v>37</v>
      </c>
      <c r="B40" s="3">
        <v>0</v>
      </c>
      <c r="C40" s="3">
        <v>0</v>
      </c>
      <c r="D40" s="3">
        <v>0</v>
      </c>
      <c r="E40" s="4"/>
      <c r="F40" s="3">
        <v>0</v>
      </c>
      <c r="G40" s="3">
        <v>0</v>
      </c>
      <c r="H40" s="3">
        <v>0</v>
      </c>
      <c r="I40" s="3">
        <v>144.19999999999999</v>
      </c>
      <c r="J40" s="3">
        <v>0</v>
      </c>
      <c r="K40" s="3">
        <v>0</v>
      </c>
      <c r="L40" s="3">
        <v>1.7</v>
      </c>
      <c r="M40" s="3">
        <v>0</v>
      </c>
      <c r="N40" s="3">
        <v>0</v>
      </c>
      <c r="O40" s="3">
        <v>0</v>
      </c>
    </row>
    <row r="41" spans="1:15" ht="40" x14ac:dyDescent="0.35">
      <c r="A41" s="4" t="s">
        <v>38</v>
      </c>
      <c r="B41" s="3">
        <v>0</v>
      </c>
      <c r="C41" s="3">
        <v>0</v>
      </c>
      <c r="D41" s="3">
        <v>0</v>
      </c>
      <c r="E41" s="4"/>
      <c r="F41" s="3">
        <v>0</v>
      </c>
      <c r="G41" s="3">
        <v>0</v>
      </c>
      <c r="H41" s="3">
        <v>0</v>
      </c>
      <c r="I41" s="3">
        <v>0</v>
      </c>
      <c r="J41" s="3">
        <v>0</v>
      </c>
      <c r="K41" s="3">
        <v>0</v>
      </c>
      <c r="L41" s="3">
        <v>0</v>
      </c>
      <c r="M41" s="3">
        <v>0</v>
      </c>
      <c r="N41" s="3">
        <v>0</v>
      </c>
      <c r="O41" s="3">
        <v>0</v>
      </c>
    </row>
    <row r="42" spans="1:15" ht="48" x14ac:dyDescent="0.35">
      <c r="A42" s="4" t="s">
        <v>39</v>
      </c>
      <c r="B42" s="3">
        <v>100</v>
      </c>
      <c r="C42" s="3">
        <v>891</v>
      </c>
      <c r="D42" s="3">
        <v>0</v>
      </c>
      <c r="E42" s="3">
        <v>88</v>
      </c>
      <c r="F42" s="3">
        <v>0</v>
      </c>
      <c r="G42" s="3">
        <v>118713</v>
      </c>
      <c r="H42" s="3">
        <v>0</v>
      </c>
      <c r="I42" s="3">
        <v>15015.3</v>
      </c>
      <c r="J42" s="3">
        <v>117408</v>
      </c>
      <c r="K42" s="3">
        <v>0</v>
      </c>
      <c r="L42" s="3">
        <v>2009</v>
      </c>
      <c r="M42" s="3">
        <v>0</v>
      </c>
      <c r="N42" s="3">
        <v>0</v>
      </c>
      <c r="O42" s="3">
        <v>0</v>
      </c>
    </row>
    <row r="43" spans="1:15" ht="32" x14ac:dyDescent="0.35">
      <c r="A43" s="4" t="s">
        <v>40</v>
      </c>
      <c r="B43" s="3">
        <v>0</v>
      </c>
      <c r="C43" s="3">
        <v>0</v>
      </c>
      <c r="D43" s="3">
        <v>0</v>
      </c>
      <c r="E43" s="4"/>
      <c r="F43" s="3">
        <v>0</v>
      </c>
      <c r="G43" s="3">
        <v>0</v>
      </c>
      <c r="H43" s="3">
        <v>0</v>
      </c>
      <c r="I43" s="3">
        <v>0</v>
      </c>
      <c r="J43" s="3">
        <v>0</v>
      </c>
      <c r="K43" s="3">
        <v>0</v>
      </c>
      <c r="L43" s="3">
        <v>0</v>
      </c>
      <c r="M43" s="3">
        <v>0</v>
      </c>
      <c r="N43" s="3">
        <v>0</v>
      </c>
      <c r="O43" s="3">
        <v>0</v>
      </c>
    </row>
    <row r="44" spans="1:15" ht="40" x14ac:dyDescent="0.35">
      <c r="A44" s="4" t="s">
        <v>41</v>
      </c>
      <c r="B44" s="3">
        <v>0</v>
      </c>
      <c r="C44" s="3">
        <v>0</v>
      </c>
      <c r="D44" s="3">
        <v>0</v>
      </c>
      <c r="E44" s="4"/>
      <c r="F44" s="3">
        <v>0</v>
      </c>
      <c r="G44" s="3">
        <v>0</v>
      </c>
      <c r="H44" s="3">
        <v>0</v>
      </c>
      <c r="I44" s="3">
        <v>0</v>
      </c>
      <c r="J44" s="3">
        <v>0</v>
      </c>
      <c r="K44" s="3">
        <v>0</v>
      </c>
      <c r="L44" s="3">
        <v>0</v>
      </c>
      <c r="M44" s="3">
        <v>0</v>
      </c>
      <c r="N44" s="3">
        <v>0</v>
      </c>
      <c r="O44" s="3">
        <v>0</v>
      </c>
    </row>
    <row r="45" spans="1:15" ht="40" x14ac:dyDescent="0.35">
      <c r="A45" s="4" t="s">
        <v>42</v>
      </c>
      <c r="B45" s="3">
        <v>0</v>
      </c>
      <c r="C45" s="3">
        <v>0</v>
      </c>
      <c r="D45" s="3">
        <v>0</v>
      </c>
      <c r="E45" s="4"/>
      <c r="F45" s="3">
        <v>0</v>
      </c>
      <c r="G45" s="3">
        <v>0</v>
      </c>
      <c r="H45" s="3">
        <v>0</v>
      </c>
      <c r="I45" s="3">
        <v>140890</v>
      </c>
      <c r="J45" s="3">
        <v>0</v>
      </c>
      <c r="K45" s="3">
        <v>0</v>
      </c>
      <c r="L45" s="3">
        <v>0</v>
      </c>
      <c r="M45" s="3">
        <v>0</v>
      </c>
      <c r="N45" s="3">
        <v>0</v>
      </c>
      <c r="O45" s="3">
        <v>0</v>
      </c>
    </row>
    <row r="46" spans="1:15" ht="40" x14ac:dyDescent="0.35">
      <c r="A46" s="4" t="s">
        <v>43</v>
      </c>
      <c r="B46" s="3">
        <v>15</v>
      </c>
      <c r="C46" s="3">
        <v>0</v>
      </c>
      <c r="D46" s="3">
        <v>0</v>
      </c>
      <c r="E46" s="4"/>
      <c r="F46" s="3">
        <v>0</v>
      </c>
      <c r="G46" s="3">
        <v>0</v>
      </c>
      <c r="H46" s="3">
        <v>1</v>
      </c>
      <c r="I46" s="3">
        <v>2505.27</v>
      </c>
      <c r="J46" s="3">
        <v>2.5</v>
      </c>
      <c r="K46" s="3">
        <v>0</v>
      </c>
      <c r="L46" s="3">
        <v>137.80000000000001</v>
      </c>
      <c r="M46" s="3">
        <v>0</v>
      </c>
      <c r="N46" s="3">
        <v>0</v>
      </c>
      <c r="O46" s="3">
        <v>0</v>
      </c>
    </row>
    <row r="47" spans="1:15" ht="48" x14ac:dyDescent="0.35">
      <c r="A47" s="4" t="s">
        <v>44</v>
      </c>
      <c r="B47" s="3">
        <v>0</v>
      </c>
      <c r="C47" s="3">
        <v>0</v>
      </c>
      <c r="D47" s="3">
        <v>0</v>
      </c>
      <c r="E47" s="4"/>
      <c r="F47" s="3">
        <v>0</v>
      </c>
      <c r="G47" s="3">
        <v>0</v>
      </c>
      <c r="H47" s="3">
        <v>0</v>
      </c>
      <c r="I47" s="3">
        <v>1</v>
      </c>
      <c r="J47" s="3">
        <v>0</v>
      </c>
      <c r="K47" s="3">
        <v>0</v>
      </c>
      <c r="L47" s="3">
        <v>2159</v>
      </c>
      <c r="M47" s="3">
        <v>0</v>
      </c>
      <c r="N47" s="3">
        <v>0</v>
      </c>
      <c r="O47" s="3">
        <v>0</v>
      </c>
    </row>
    <row r="48" spans="1:15" ht="48" x14ac:dyDescent="0.35">
      <c r="A48" s="4" t="s">
        <v>45</v>
      </c>
      <c r="B48" s="3">
        <v>0</v>
      </c>
      <c r="C48" s="3">
        <v>0</v>
      </c>
      <c r="D48" s="3">
        <v>0</v>
      </c>
      <c r="E48" s="4"/>
      <c r="F48" s="3">
        <v>0</v>
      </c>
      <c r="G48" s="3">
        <v>0</v>
      </c>
      <c r="H48" s="3">
        <v>0</v>
      </c>
      <c r="I48" s="3">
        <v>0</v>
      </c>
      <c r="J48" s="3">
        <v>0</v>
      </c>
      <c r="K48" s="3">
        <v>0</v>
      </c>
      <c r="L48" s="3">
        <v>4.4000000000000004</v>
      </c>
      <c r="M48" s="3">
        <v>0</v>
      </c>
      <c r="N48" s="3">
        <v>0</v>
      </c>
      <c r="O48" s="3">
        <v>0</v>
      </c>
    </row>
    <row r="49" spans="1:15" ht="72" x14ac:dyDescent="0.35">
      <c r="A49" s="4" t="s">
        <v>46</v>
      </c>
      <c r="B49" s="3">
        <v>21.9</v>
      </c>
      <c r="C49" s="3">
        <v>0</v>
      </c>
      <c r="D49" s="3">
        <v>0</v>
      </c>
      <c r="E49" s="3">
        <v>104.76</v>
      </c>
      <c r="F49" s="3">
        <v>0</v>
      </c>
      <c r="G49" s="3">
        <v>0</v>
      </c>
      <c r="H49" s="3">
        <v>0</v>
      </c>
      <c r="I49" s="3">
        <v>461.1</v>
      </c>
      <c r="J49" s="3">
        <v>261.94</v>
      </c>
      <c r="K49" s="3">
        <v>0</v>
      </c>
      <c r="L49" s="3">
        <v>0</v>
      </c>
      <c r="M49" s="3">
        <v>0</v>
      </c>
      <c r="N49" s="3">
        <v>0</v>
      </c>
      <c r="O49" s="3">
        <v>0</v>
      </c>
    </row>
    <row r="50" spans="1:15" ht="128" x14ac:dyDescent="0.35">
      <c r="A50" s="4" t="s">
        <v>47</v>
      </c>
      <c r="B50" s="3">
        <v>478.98</v>
      </c>
      <c r="C50" s="3">
        <v>79.2</v>
      </c>
      <c r="D50" s="3">
        <v>0</v>
      </c>
      <c r="E50" s="3">
        <v>470.94</v>
      </c>
      <c r="F50" s="3">
        <v>29.55</v>
      </c>
      <c r="G50" s="3">
        <v>80.2</v>
      </c>
      <c r="H50" s="3">
        <v>38</v>
      </c>
      <c r="I50" s="3">
        <v>2710.25</v>
      </c>
      <c r="J50" s="3">
        <v>3378.44</v>
      </c>
      <c r="K50" s="3">
        <v>0</v>
      </c>
      <c r="L50" s="3">
        <v>3836.93</v>
      </c>
      <c r="M50" s="3">
        <v>481</v>
      </c>
      <c r="N50" s="3">
        <v>0</v>
      </c>
      <c r="O50" s="3">
        <v>0</v>
      </c>
    </row>
    <row r="51" spans="1:15" ht="80" x14ac:dyDescent="0.35">
      <c r="A51" s="4" t="s">
        <v>48</v>
      </c>
      <c r="B51" s="3">
        <v>42</v>
      </c>
      <c r="C51" s="3">
        <v>0</v>
      </c>
      <c r="D51" s="3">
        <v>0</v>
      </c>
      <c r="E51" s="4"/>
      <c r="F51" s="3">
        <v>0</v>
      </c>
      <c r="G51" s="3">
        <v>0</v>
      </c>
      <c r="H51" s="3">
        <v>0</v>
      </c>
      <c r="I51" s="3">
        <v>0</v>
      </c>
      <c r="J51" s="3">
        <v>0</v>
      </c>
      <c r="K51" s="3">
        <v>0</v>
      </c>
      <c r="L51" s="3">
        <v>0</v>
      </c>
      <c r="M51" s="3">
        <v>0</v>
      </c>
      <c r="N51" s="3">
        <v>0</v>
      </c>
      <c r="O51" s="3">
        <v>0</v>
      </c>
    </row>
    <row r="52" spans="1:15" ht="40" x14ac:dyDescent="0.35">
      <c r="A52" s="4" t="s">
        <v>49</v>
      </c>
      <c r="B52" s="3">
        <v>161.44</v>
      </c>
      <c r="C52" s="3">
        <v>0</v>
      </c>
      <c r="D52" s="3">
        <v>0</v>
      </c>
      <c r="E52" s="3">
        <v>4444.75</v>
      </c>
      <c r="F52" s="3">
        <v>4496</v>
      </c>
      <c r="G52" s="3">
        <v>0</v>
      </c>
      <c r="H52" s="3">
        <v>23140</v>
      </c>
      <c r="I52" s="3">
        <v>111537.05</v>
      </c>
      <c r="J52" s="3">
        <v>11403.5</v>
      </c>
      <c r="K52" s="3">
        <v>2056</v>
      </c>
      <c r="L52" s="3">
        <v>38026.32</v>
      </c>
      <c r="M52" s="3">
        <v>0</v>
      </c>
      <c r="N52" s="3">
        <v>0</v>
      </c>
      <c r="O52" s="3">
        <v>0</v>
      </c>
    </row>
    <row r="53" spans="1:15" ht="56" x14ac:dyDescent="0.35">
      <c r="A53" s="4" t="s">
        <v>50</v>
      </c>
      <c r="B53" s="3">
        <v>0</v>
      </c>
      <c r="C53" s="3">
        <v>0</v>
      </c>
      <c r="D53" s="3">
        <v>0</v>
      </c>
      <c r="E53" s="4"/>
      <c r="F53" s="3">
        <v>0</v>
      </c>
      <c r="G53" s="3">
        <v>0</v>
      </c>
      <c r="H53" s="3">
        <v>0</v>
      </c>
      <c r="I53" s="3">
        <v>0</v>
      </c>
      <c r="J53" s="3">
        <v>0</v>
      </c>
      <c r="K53" s="3">
        <v>0</v>
      </c>
      <c r="L53" s="3">
        <v>0</v>
      </c>
      <c r="M53" s="3">
        <v>0</v>
      </c>
      <c r="N53" s="3">
        <v>0</v>
      </c>
      <c r="O53" s="3">
        <v>0</v>
      </c>
    </row>
    <row r="54" spans="1:15" ht="48" x14ac:dyDescent="0.35">
      <c r="A54" s="4" t="s">
        <v>51</v>
      </c>
      <c r="B54" s="3">
        <v>0</v>
      </c>
      <c r="C54" s="3">
        <v>0</v>
      </c>
      <c r="D54" s="3">
        <v>0</v>
      </c>
      <c r="E54" s="4"/>
      <c r="F54" s="3">
        <v>0</v>
      </c>
      <c r="G54" s="3">
        <v>0</v>
      </c>
      <c r="H54" s="3">
        <v>0</v>
      </c>
      <c r="I54" s="3">
        <v>0</v>
      </c>
      <c r="J54" s="3">
        <v>0</v>
      </c>
      <c r="K54" s="3">
        <v>0</v>
      </c>
      <c r="L54" s="3">
        <v>0</v>
      </c>
      <c r="M54" s="3">
        <v>0</v>
      </c>
      <c r="N54" s="3">
        <v>0</v>
      </c>
      <c r="O54" s="3">
        <v>0</v>
      </c>
    </row>
    <row r="55" spans="1:15" ht="48" x14ac:dyDescent="0.35">
      <c r="A55" s="4" t="s">
        <v>52</v>
      </c>
      <c r="B55" s="3">
        <v>0</v>
      </c>
      <c r="C55" s="3">
        <v>0</v>
      </c>
      <c r="D55" s="3">
        <v>0</v>
      </c>
      <c r="E55" s="4"/>
      <c r="F55" s="3">
        <v>0</v>
      </c>
      <c r="G55" s="3">
        <v>0</v>
      </c>
      <c r="H55" s="3">
        <v>0</v>
      </c>
      <c r="I55" s="3">
        <v>1106096</v>
      </c>
      <c r="J55" s="3">
        <v>0</v>
      </c>
      <c r="K55" s="3">
        <v>358.8</v>
      </c>
      <c r="L55" s="3">
        <v>60.3</v>
      </c>
      <c r="M55" s="3">
        <v>0</v>
      </c>
      <c r="N55" s="3">
        <v>0</v>
      </c>
      <c r="O55" s="3">
        <v>0</v>
      </c>
    </row>
    <row r="56" spans="1:15" ht="40" x14ac:dyDescent="0.35">
      <c r="A56" s="4" t="s">
        <v>53</v>
      </c>
      <c r="B56" s="3">
        <v>0</v>
      </c>
      <c r="C56" s="3">
        <v>0</v>
      </c>
      <c r="D56" s="3">
        <v>0</v>
      </c>
      <c r="E56" s="4"/>
      <c r="F56" s="3">
        <v>0</v>
      </c>
      <c r="G56" s="3">
        <v>0</v>
      </c>
      <c r="H56" s="3">
        <v>0</v>
      </c>
      <c r="I56" s="3">
        <v>0</v>
      </c>
      <c r="J56" s="3">
        <v>0</v>
      </c>
      <c r="K56" s="3">
        <v>0</v>
      </c>
      <c r="L56" s="3">
        <v>0</v>
      </c>
      <c r="M56" s="3">
        <v>0</v>
      </c>
      <c r="N56" s="3">
        <v>0</v>
      </c>
      <c r="O56" s="3">
        <v>0</v>
      </c>
    </row>
    <row r="57" spans="1:15" ht="64" x14ac:dyDescent="0.35">
      <c r="A57" s="4" t="s">
        <v>54</v>
      </c>
      <c r="B57" s="3">
        <v>0</v>
      </c>
      <c r="C57" s="3">
        <v>0</v>
      </c>
      <c r="D57" s="3">
        <v>0</v>
      </c>
      <c r="E57" s="4"/>
      <c r="F57" s="3">
        <v>0</v>
      </c>
      <c r="G57" s="3">
        <v>0</v>
      </c>
      <c r="H57" s="3">
        <v>0</v>
      </c>
      <c r="I57" s="3">
        <v>0</v>
      </c>
      <c r="J57" s="3">
        <v>0</v>
      </c>
      <c r="K57" s="3">
        <v>0</v>
      </c>
      <c r="L57" s="3">
        <v>0</v>
      </c>
      <c r="M57" s="3">
        <v>0</v>
      </c>
      <c r="N57" s="3">
        <v>0</v>
      </c>
      <c r="O57" s="3">
        <v>0</v>
      </c>
    </row>
    <row r="58" spans="1:15" ht="192" x14ac:dyDescent="0.35">
      <c r="A58" s="4" t="s">
        <v>55</v>
      </c>
      <c r="B58" s="3">
        <v>0</v>
      </c>
      <c r="C58" s="3">
        <v>0</v>
      </c>
      <c r="D58" s="3">
        <v>0</v>
      </c>
      <c r="E58" s="4"/>
      <c r="F58" s="3">
        <v>0</v>
      </c>
      <c r="G58" s="3">
        <v>0</v>
      </c>
      <c r="H58" s="3">
        <v>0</v>
      </c>
      <c r="I58" s="3">
        <v>0</v>
      </c>
      <c r="J58" s="3">
        <v>0</v>
      </c>
      <c r="K58" s="3">
        <v>0</v>
      </c>
      <c r="L58" s="3">
        <v>0</v>
      </c>
      <c r="M58" s="3">
        <v>0</v>
      </c>
      <c r="N58" s="3">
        <v>0</v>
      </c>
      <c r="O58" s="3">
        <v>0</v>
      </c>
    </row>
    <row r="59" spans="1:15" ht="48" x14ac:dyDescent="0.35">
      <c r="A59" s="4" t="s">
        <v>56</v>
      </c>
      <c r="B59" s="3">
        <v>0</v>
      </c>
      <c r="C59" s="3">
        <v>0</v>
      </c>
      <c r="D59" s="3">
        <v>0</v>
      </c>
      <c r="E59" s="4"/>
      <c r="F59" s="3">
        <v>0</v>
      </c>
      <c r="G59" s="3">
        <v>0</v>
      </c>
      <c r="H59" s="3">
        <v>0</v>
      </c>
      <c r="I59" s="3">
        <v>0</v>
      </c>
      <c r="J59" s="3">
        <v>0</v>
      </c>
      <c r="K59" s="3">
        <v>0</v>
      </c>
      <c r="L59" s="3">
        <v>0</v>
      </c>
      <c r="M59" s="3">
        <v>0</v>
      </c>
      <c r="N59" s="3">
        <v>0</v>
      </c>
      <c r="O59" s="3">
        <v>0</v>
      </c>
    </row>
    <row r="60" spans="1:15" ht="64" x14ac:dyDescent="0.35">
      <c r="A60" s="4" t="s">
        <v>57</v>
      </c>
      <c r="B60" s="3">
        <v>0</v>
      </c>
      <c r="C60" s="3">
        <v>0</v>
      </c>
      <c r="D60" s="3">
        <v>0</v>
      </c>
      <c r="E60" s="4"/>
      <c r="F60" s="3">
        <v>0</v>
      </c>
      <c r="G60" s="3">
        <v>0</v>
      </c>
      <c r="H60" s="3">
        <v>0</v>
      </c>
      <c r="I60" s="3">
        <v>0</v>
      </c>
      <c r="J60" s="3">
        <v>0</v>
      </c>
      <c r="K60" s="3">
        <v>0</v>
      </c>
      <c r="L60" s="3">
        <v>2480</v>
      </c>
      <c r="M60" s="3">
        <v>0</v>
      </c>
      <c r="N60" s="3">
        <v>0</v>
      </c>
      <c r="O60" s="3">
        <v>0</v>
      </c>
    </row>
    <row r="61" spans="1:15" ht="152" x14ac:dyDescent="0.35">
      <c r="A61" s="4" t="s">
        <v>58</v>
      </c>
      <c r="B61" s="3">
        <v>70</v>
      </c>
      <c r="C61" s="3">
        <v>0</v>
      </c>
      <c r="D61" s="3">
        <v>0</v>
      </c>
      <c r="E61" s="4"/>
      <c r="F61" s="3">
        <v>0</v>
      </c>
      <c r="G61" s="3">
        <v>0</v>
      </c>
      <c r="H61" s="3">
        <v>0</v>
      </c>
      <c r="I61" s="3">
        <v>51.51</v>
      </c>
      <c r="J61" s="3">
        <v>0</v>
      </c>
      <c r="K61" s="3">
        <v>0</v>
      </c>
      <c r="L61" s="3">
        <v>0</v>
      </c>
      <c r="M61" s="3">
        <v>0</v>
      </c>
      <c r="N61" s="3">
        <v>0</v>
      </c>
      <c r="O61" s="3">
        <v>0</v>
      </c>
    </row>
    <row r="62" spans="1:15" ht="104" x14ac:dyDescent="0.35">
      <c r="A62" s="4" t="s">
        <v>59</v>
      </c>
      <c r="B62" s="3">
        <v>0</v>
      </c>
      <c r="C62" s="3">
        <v>0</v>
      </c>
      <c r="D62" s="3">
        <v>0</v>
      </c>
      <c r="E62" s="4"/>
      <c r="F62" s="3">
        <v>0</v>
      </c>
      <c r="G62" s="3">
        <v>0</v>
      </c>
      <c r="H62" s="3">
        <v>0</v>
      </c>
      <c r="I62" s="3">
        <v>284</v>
      </c>
      <c r="J62" s="3">
        <v>0</v>
      </c>
      <c r="K62" s="3">
        <v>0</v>
      </c>
      <c r="L62" s="3">
        <v>0</v>
      </c>
      <c r="M62" s="3">
        <v>0</v>
      </c>
      <c r="N62" s="3">
        <v>0</v>
      </c>
      <c r="O62" s="3">
        <v>0</v>
      </c>
    </row>
    <row r="63" spans="1:15" ht="96" x14ac:dyDescent="0.35">
      <c r="A63" s="4" t="s">
        <v>60</v>
      </c>
      <c r="B63" s="3">
        <v>0</v>
      </c>
      <c r="C63" s="3">
        <v>0</v>
      </c>
      <c r="D63" s="3">
        <v>0</v>
      </c>
      <c r="E63" s="4"/>
      <c r="F63" s="3">
        <v>0</v>
      </c>
      <c r="G63" s="3">
        <v>0</v>
      </c>
      <c r="H63" s="3">
        <v>0</v>
      </c>
      <c r="I63" s="3">
        <v>0</v>
      </c>
      <c r="J63" s="3">
        <v>0</v>
      </c>
      <c r="K63" s="3">
        <v>0</v>
      </c>
      <c r="L63" s="3">
        <v>0</v>
      </c>
      <c r="M63" s="3">
        <v>0</v>
      </c>
      <c r="N63" s="3">
        <v>0</v>
      </c>
      <c r="O63" s="3">
        <v>0</v>
      </c>
    </row>
    <row r="64" spans="1:15" ht="136" x14ac:dyDescent="0.35">
      <c r="A64" s="4" t="s">
        <v>61</v>
      </c>
      <c r="B64" s="3">
        <v>0</v>
      </c>
      <c r="C64" s="3">
        <v>0</v>
      </c>
      <c r="D64" s="3">
        <v>0</v>
      </c>
      <c r="E64" s="4"/>
      <c r="F64" s="3">
        <v>0</v>
      </c>
      <c r="G64" s="3">
        <v>0</v>
      </c>
      <c r="H64" s="3">
        <v>0</v>
      </c>
      <c r="I64" s="3">
        <v>39690.1</v>
      </c>
      <c r="J64" s="3">
        <v>15</v>
      </c>
      <c r="K64" s="3">
        <v>0</v>
      </c>
      <c r="L64" s="3">
        <v>178.58</v>
      </c>
      <c r="M64" s="3">
        <v>0</v>
      </c>
      <c r="N64" s="3">
        <v>0</v>
      </c>
      <c r="O64" s="3">
        <v>0</v>
      </c>
    </row>
    <row r="65" spans="1:15" ht="88" x14ac:dyDescent="0.35">
      <c r="A65" s="4" t="s">
        <v>62</v>
      </c>
      <c r="B65" s="3">
        <v>0</v>
      </c>
      <c r="C65" s="3">
        <v>0</v>
      </c>
      <c r="D65" s="3">
        <v>0</v>
      </c>
      <c r="E65" s="4"/>
      <c r="F65" s="3">
        <v>0</v>
      </c>
      <c r="G65" s="3">
        <v>0</v>
      </c>
      <c r="H65" s="3">
        <v>0</v>
      </c>
      <c r="I65" s="3">
        <v>0</v>
      </c>
      <c r="J65" s="3">
        <v>0</v>
      </c>
      <c r="K65" s="3">
        <v>0</v>
      </c>
      <c r="L65" s="3">
        <v>0</v>
      </c>
      <c r="M65" s="3">
        <v>0</v>
      </c>
      <c r="N65" s="3">
        <v>0</v>
      </c>
      <c r="O65" s="3">
        <v>0</v>
      </c>
    </row>
    <row r="66" spans="1:15" ht="64" x14ac:dyDescent="0.35">
      <c r="A66" s="4" t="s">
        <v>63</v>
      </c>
      <c r="B66" s="3">
        <v>0</v>
      </c>
      <c r="C66" s="3">
        <v>0</v>
      </c>
      <c r="D66" s="3">
        <v>0</v>
      </c>
      <c r="E66" s="4"/>
      <c r="F66" s="3">
        <v>0</v>
      </c>
      <c r="G66" s="3">
        <v>0</v>
      </c>
      <c r="H66" s="3">
        <v>0</v>
      </c>
      <c r="I66" s="3">
        <v>0</v>
      </c>
      <c r="J66" s="3">
        <v>0</v>
      </c>
      <c r="K66" s="3">
        <v>0</v>
      </c>
      <c r="L66" s="3">
        <v>0</v>
      </c>
      <c r="M66" s="3">
        <v>0</v>
      </c>
      <c r="N66" s="3">
        <v>0</v>
      </c>
      <c r="O66" s="3">
        <v>0</v>
      </c>
    </row>
    <row r="67" spans="1:15" ht="56" x14ac:dyDescent="0.35">
      <c r="A67" s="4" t="s">
        <v>64</v>
      </c>
      <c r="B67" s="3">
        <v>0</v>
      </c>
      <c r="C67" s="3">
        <v>0</v>
      </c>
      <c r="D67" s="3">
        <v>0</v>
      </c>
      <c r="E67" s="4"/>
      <c r="F67" s="3">
        <v>0</v>
      </c>
      <c r="G67" s="3">
        <v>0</v>
      </c>
      <c r="H67" s="3">
        <v>0</v>
      </c>
      <c r="I67" s="3">
        <v>0</v>
      </c>
      <c r="J67" s="3">
        <v>0</v>
      </c>
      <c r="K67" s="3">
        <v>0</v>
      </c>
      <c r="L67" s="3">
        <v>0</v>
      </c>
      <c r="M67" s="3">
        <v>0</v>
      </c>
      <c r="N67" s="3">
        <v>0</v>
      </c>
      <c r="O67" s="3">
        <v>0</v>
      </c>
    </row>
    <row r="68" spans="1:15" ht="16" x14ac:dyDescent="0.35">
      <c r="A68" s="4" t="s">
        <v>65</v>
      </c>
      <c r="B68" s="3">
        <v>0</v>
      </c>
      <c r="C68" s="3">
        <v>0</v>
      </c>
      <c r="D68" s="3">
        <v>0</v>
      </c>
      <c r="E68" s="4"/>
      <c r="F68" s="3">
        <v>0</v>
      </c>
      <c r="G68" s="3">
        <v>0</v>
      </c>
      <c r="H68" s="3">
        <v>0</v>
      </c>
      <c r="I68" s="3">
        <v>0</v>
      </c>
      <c r="J68" s="3">
        <v>0</v>
      </c>
      <c r="K68" s="3">
        <v>0</v>
      </c>
      <c r="L68" s="3">
        <v>0</v>
      </c>
      <c r="M68" s="3">
        <v>0</v>
      </c>
      <c r="N68" s="3">
        <v>0</v>
      </c>
      <c r="O68" s="3">
        <v>0</v>
      </c>
    </row>
    <row r="69" spans="1:15" ht="32" x14ac:dyDescent="0.35">
      <c r="A69" s="4" t="s">
        <v>66</v>
      </c>
      <c r="B69" s="3">
        <v>0</v>
      </c>
      <c r="C69" s="3">
        <v>0</v>
      </c>
      <c r="D69" s="3">
        <v>0</v>
      </c>
      <c r="E69" s="4"/>
      <c r="F69" s="3">
        <v>0</v>
      </c>
      <c r="G69" s="3">
        <v>0</v>
      </c>
      <c r="H69" s="3">
        <v>0</v>
      </c>
      <c r="I69" s="3">
        <v>0</v>
      </c>
      <c r="J69" s="3">
        <v>0</v>
      </c>
      <c r="K69" s="3">
        <v>0</v>
      </c>
      <c r="L69" s="3">
        <v>0</v>
      </c>
      <c r="M69" s="3">
        <v>0</v>
      </c>
      <c r="N69" s="3">
        <v>0</v>
      </c>
      <c r="O69" s="3">
        <v>0</v>
      </c>
    </row>
    <row r="70" spans="1:15" ht="80" x14ac:dyDescent="0.35">
      <c r="A70" s="4" t="s">
        <v>67</v>
      </c>
      <c r="B70" s="3">
        <v>0</v>
      </c>
      <c r="C70" s="3">
        <v>0</v>
      </c>
      <c r="D70" s="3">
        <v>0</v>
      </c>
      <c r="E70" s="4"/>
      <c r="F70" s="3">
        <v>0</v>
      </c>
      <c r="G70" s="3">
        <v>0</v>
      </c>
      <c r="H70" s="3">
        <v>0</v>
      </c>
      <c r="I70" s="3">
        <v>4</v>
      </c>
      <c r="J70" s="3">
        <v>0</v>
      </c>
      <c r="K70" s="3">
        <v>0</v>
      </c>
      <c r="L70" s="3">
        <v>5</v>
      </c>
      <c r="M70" s="3">
        <v>0</v>
      </c>
      <c r="N70" s="3">
        <v>0</v>
      </c>
      <c r="O70" s="3">
        <v>0</v>
      </c>
    </row>
    <row r="71" spans="1:15" ht="96" x14ac:dyDescent="0.35">
      <c r="A71" s="4" t="s">
        <v>68</v>
      </c>
      <c r="B71" s="3">
        <v>0</v>
      </c>
      <c r="C71" s="3">
        <v>0</v>
      </c>
      <c r="D71" s="3">
        <v>0</v>
      </c>
      <c r="E71" s="3">
        <v>44215</v>
      </c>
      <c r="F71" s="3">
        <v>0</v>
      </c>
      <c r="G71" s="3">
        <v>0</v>
      </c>
      <c r="H71" s="3">
        <v>0</v>
      </c>
      <c r="I71" s="3">
        <v>0</v>
      </c>
      <c r="J71" s="3">
        <v>0</v>
      </c>
      <c r="K71" s="3">
        <v>0</v>
      </c>
      <c r="L71" s="3">
        <v>0</v>
      </c>
      <c r="M71" s="3">
        <v>0</v>
      </c>
      <c r="N71" s="3">
        <v>0</v>
      </c>
      <c r="O71" s="3">
        <v>0</v>
      </c>
    </row>
    <row r="72" spans="1:15" ht="32" x14ac:dyDescent="0.35">
      <c r="A72" s="4" t="s">
        <v>69</v>
      </c>
      <c r="B72" s="3">
        <v>89.3</v>
      </c>
      <c r="C72" s="3">
        <v>4.5</v>
      </c>
      <c r="D72" s="3">
        <v>0</v>
      </c>
      <c r="E72" s="3">
        <v>110.1</v>
      </c>
      <c r="F72" s="3">
        <v>0</v>
      </c>
      <c r="G72" s="3">
        <v>790.4</v>
      </c>
      <c r="H72" s="3">
        <v>280.5</v>
      </c>
      <c r="I72" s="3">
        <v>17154.900000000001</v>
      </c>
      <c r="J72" s="3">
        <v>26.1</v>
      </c>
      <c r="K72" s="3">
        <v>2.8</v>
      </c>
      <c r="L72" s="3">
        <v>131554.20000000001</v>
      </c>
      <c r="M72" s="3">
        <v>0</v>
      </c>
      <c r="N72" s="3">
        <v>0</v>
      </c>
      <c r="O72" s="3">
        <v>0</v>
      </c>
    </row>
    <row r="73" spans="1:15" ht="120" x14ac:dyDescent="0.35">
      <c r="A73" s="4" t="s">
        <v>70</v>
      </c>
      <c r="B73" s="3">
        <v>0</v>
      </c>
      <c r="C73" s="3">
        <v>0</v>
      </c>
      <c r="D73" s="3">
        <v>0</v>
      </c>
      <c r="E73" s="3">
        <v>0.1</v>
      </c>
      <c r="F73" s="3">
        <v>0</v>
      </c>
      <c r="G73" s="3">
        <v>0</v>
      </c>
      <c r="H73" s="3">
        <v>0</v>
      </c>
      <c r="I73" s="3">
        <v>107.1</v>
      </c>
      <c r="J73" s="3">
        <v>88.35</v>
      </c>
      <c r="K73" s="3">
        <v>0</v>
      </c>
      <c r="L73" s="3">
        <v>13.95</v>
      </c>
      <c r="M73" s="3">
        <v>0</v>
      </c>
      <c r="N73" s="3">
        <v>0</v>
      </c>
      <c r="O73" s="3">
        <v>0</v>
      </c>
    </row>
    <row r="74" spans="1:15" ht="240" x14ac:dyDescent="0.35">
      <c r="A74" s="4" t="s">
        <v>71</v>
      </c>
      <c r="B74" s="3">
        <v>1049.31</v>
      </c>
      <c r="C74" s="3">
        <v>0</v>
      </c>
      <c r="D74" s="3">
        <v>0</v>
      </c>
      <c r="E74" s="3">
        <v>1416.74</v>
      </c>
      <c r="F74" s="3">
        <v>78.400000000000006</v>
      </c>
      <c r="G74" s="3">
        <v>0</v>
      </c>
      <c r="H74" s="3">
        <v>0</v>
      </c>
      <c r="I74" s="3">
        <v>20011.64</v>
      </c>
      <c r="J74" s="3">
        <v>4479.55</v>
      </c>
      <c r="K74" s="3">
        <v>0</v>
      </c>
      <c r="L74" s="3">
        <v>19333.05</v>
      </c>
      <c r="M74" s="3">
        <v>0</v>
      </c>
      <c r="N74" s="3">
        <v>0</v>
      </c>
      <c r="O74" s="3">
        <v>0</v>
      </c>
    </row>
    <row r="75" spans="1:15" ht="40" x14ac:dyDescent="0.35">
      <c r="A75" s="4" t="s">
        <v>72</v>
      </c>
      <c r="B75" s="3">
        <v>0</v>
      </c>
      <c r="C75" s="3">
        <v>0</v>
      </c>
      <c r="D75" s="3">
        <v>0</v>
      </c>
      <c r="E75" s="4"/>
      <c r="F75" s="3">
        <v>0</v>
      </c>
      <c r="G75" s="3">
        <v>0</v>
      </c>
      <c r="H75" s="3">
        <v>0</v>
      </c>
      <c r="I75" s="3">
        <v>0</v>
      </c>
      <c r="J75" s="3">
        <v>0</v>
      </c>
      <c r="K75" s="3">
        <v>0</v>
      </c>
      <c r="L75" s="3">
        <v>61.5</v>
      </c>
      <c r="M75" s="3">
        <v>0</v>
      </c>
      <c r="N75" s="3">
        <v>0</v>
      </c>
      <c r="O75" s="3">
        <v>0</v>
      </c>
    </row>
    <row r="76" spans="1:15" ht="48" x14ac:dyDescent="0.35">
      <c r="A76" s="4" t="s">
        <v>73</v>
      </c>
      <c r="B76" s="3">
        <v>0</v>
      </c>
      <c r="C76" s="3">
        <v>0</v>
      </c>
      <c r="D76" s="3">
        <v>0</v>
      </c>
      <c r="E76" s="4"/>
      <c r="F76" s="3">
        <v>0</v>
      </c>
      <c r="G76" s="3">
        <v>0</v>
      </c>
      <c r="H76" s="3">
        <v>0</v>
      </c>
      <c r="I76" s="3">
        <v>0</v>
      </c>
      <c r="J76" s="3">
        <v>0</v>
      </c>
      <c r="K76" s="3">
        <v>0</v>
      </c>
      <c r="L76" s="3">
        <v>0</v>
      </c>
      <c r="M76" s="3">
        <v>0</v>
      </c>
      <c r="N76" s="3">
        <v>0</v>
      </c>
      <c r="O76" s="3">
        <v>0</v>
      </c>
    </row>
    <row r="77" spans="1:15" ht="24" x14ac:dyDescent="0.35">
      <c r="A77" s="4" t="s">
        <v>74</v>
      </c>
      <c r="B77" s="3">
        <v>0</v>
      </c>
      <c r="C77" s="3">
        <v>0</v>
      </c>
      <c r="D77" s="3">
        <v>0</v>
      </c>
      <c r="E77" s="4"/>
      <c r="F77" s="3">
        <v>0</v>
      </c>
      <c r="G77" s="3">
        <v>0</v>
      </c>
      <c r="H77" s="3">
        <v>0</v>
      </c>
      <c r="I77" s="3">
        <v>0</v>
      </c>
      <c r="J77" s="3">
        <v>0</v>
      </c>
      <c r="K77" s="3">
        <v>0</v>
      </c>
      <c r="L77" s="3">
        <v>0</v>
      </c>
      <c r="M77" s="3">
        <v>0</v>
      </c>
      <c r="N77" s="3">
        <v>0</v>
      </c>
      <c r="O77" s="3">
        <v>0</v>
      </c>
    </row>
    <row r="78" spans="1:15" ht="48" x14ac:dyDescent="0.35">
      <c r="A78" s="4" t="s">
        <v>75</v>
      </c>
      <c r="B78" s="3">
        <v>0</v>
      </c>
      <c r="C78" s="3">
        <v>0</v>
      </c>
      <c r="D78" s="3">
        <v>0</v>
      </c>
      <c r="E78" s="4"/>
      <c r="F78" s="3">
        <v>0</v>
      </c>
      <c r="G78" s="3">
        <v>0</v>
      </c>
      <c r="H78" s="3">
        <v>0</v>
      </c>
      <c r="I78" s="3">
        <v>0</v>
      </c>
      <c r="J78" s="3">
        <v>0</v>
      </c>
      <c r="K78" s="3">
        <v>0</v>
      </c>
      <c r="L78" s="3">
        <v>0</v>
      </c>
      <c r="M78" s="3">
        <v>0</v>
      </c>
      <c r="N78" s="3">
        <v>0</v>
      </c>
      <c r="O78" s="3">
        <v>0</v>
      </c>
    </row>
    <row r="79" spans="1:15" ht="40" x14ac:dyDescent="0.35">
      <c r="A79" s="4" t="s">
        <v>76</v>
      </c>
      <c r="B79" s="3">
        <v>0</v>
      </c>
      <c r="C79" s="3">
        <v>47626</v>
      </c>
      <c r="D79" s="3">
        <v>0</v>
      </c>
      <c r="E79" s="4"/>
      <c r="F79" s="3">
        <v>0</v>
      </c>
      <c r="G79" s="3">
        <v>0</v>
      </c>
      <c r="H79" s="3">
        <v>0</v>
      </c>
      <c r="I79" s="3">
        <v>0</v>
      </c>
      <c r="J79" s="3">
        <v>0</v>
      </c>
      <c r="K79" s="3">
        <v>0</v>
      </c>
      <c r="L79" s="3">
        <v>0</v>
      </c>
      <c r="M79" s="3">
        <v>0</v>
      </c>
      <c r="N79" s="3">
        <v>0</v>
      </c>
      <c r="O79" s="3">
        <v>0</v>
      </c>
    </row>
    <row r="80" spans="1:15" ht="88" x14ac:dyDescent="0.35">
      <c r="A80" s="4" t="s">
        <v>77</v>
      </c>
      <c r="B80" s="3">
        <v>0</v>
      </c>
      <c r="C80" s="3">
        <v>0</v>
      </c>
      <c r="D80" s="3">
        <v>0</v>
      </c>
      <c r="E80" s="4"/>
      <c r="F80" s="3">
        <v>0</v>
      </c>
      <c r="G80" s="3">
        <v>0</v>
      </c>
      <c r="H80" s="3">
        <v>0</v>
      </c>
      <c r="I80" s="3">
        <v>23</v>
      </c>
      <c r="J80" s="3">
        <v>0</v>
      </c>
      <c r="K80" s="3">
        <v>0</v>
      </c>
      <c r="L80" s="3">
        <v>0</v>
      </c>
      <c r="M80" s="3">
        <v>0</v>
      </c>
      <c r="N80" s="3">
        <v>0</v>
      </c>
      <c r="O80" s="3">
        <v>0</v>
      </c>
    </row>
    <row r="81" spans="1:15" ht="40" x14ac:dyDescent="0.35">
      <c r="A81" s="4" t="s">
        <v>78</v>
      </c>
      <c r="B81" s="3">
        <v>0</v>
      </c>
      <c r="C81" s="3">
        <v>0</v>
      </c>
      <c r="D81" s="3">
        <v>0</v>
      </c>
      <c r="E81" s="4"/>
      <c r="F81" s="3">
        <v>0</v>
      </c>
      <c r="G81" s="3">
        <v>0</v>
      </c>
      <c r="H81" s="3">
        <v>0</v>
      </c>
      <c r="I81" s="3">
        <v>0</v>
      </c>
      <c r="J81" s="3">
        <v>0</v>
      </c>
      <c r="K81" s="3">
        <v>0</v>
      </c>
      <c r="L81" s="3">
        <v>0</v>
      </c>
      <c r="M81" s="3">
        <v>0</v>
      </c>
      <c r="N81" s="3">
        <v>0</v>
      </c>
      <c r="O81" s="3">
        <v>0</v>
      </c>
    </row>
    <row r="82" spans="1:15" ht="24" x14ac:dyDescent="0.35">
      <c r="A82" s="4" t="s">
        <v>79</v>
      </c>
      <c r="B82" s="3">
        <v>0</v>
      </c>
      <c r="C82" s="3">
        <v>0</v>
      </c>
      <c r="D82" s="3">
        <v>0</v>
      </c>
      <c r="E82" s="4"/>
      <c r="F82" s="3">
        <v>0</v>
      </c>
      <c r="G82" s="3">
        <v>0</v>
      </c>
      <c r="H82" s="3">
        <v>0</v>
      </c>
      <c r="I82" s="3">
        <v>0</v>
      </c>
      <c r="J82" s="3">
        <v>0</v>
      </c>
      <c r="K82" s="3">
        <v>0</v>
      </c>
      <c r="L82" s="3">
        <v>0</v>
      </c>
      <c r="M82" s="3">
        <v>0</v>
      </c>
      <c r="N82" s="3">
        <v>0</v>
      </c>
      <c r="O82" s="3">
        <v>0</v>
      </c>
    </row>
    <row r="83" spans="1:15" ht="56" x14ac:dyDescent="0.35">
      <c r="A83" s="4" t="s">
        <v>80</v>
      </c>
      <c r="B83" s="3">
        <v>0</v>
      </c>
      <c r="C83" s="3">
        <v>0</v>
      </c>
      <c r="D83" s="3">
        <v>0</v>
      </c>
      <c r="E83" s="4"/>
      <c r="F83" s="3">
        <v>0</v>
      </c>
      <c r="G83" s="3">
        <v>0</v>
      </c>
      <c r="H83" s="3">
        <v>0</v>
      </c>
      <c r="I83" s="3">
        <v>0</v>
      </c>
      <c r="J83" s="3">
        <v>0</v>
      </c>
      <c r="K83" s="3">
        <v>0</v>
      </c>
      <c r="L83" s="3">
        <v>0</v>
      </c>
      <c r="M83" s="3">
        <v>0</v>
      </c>
      <c r="N83" s="3">
        <v>0</v>
      </c>
      <c r="O83" s="3">
        <v>0</v>
      </c>
    </row>
    <row r="84" spans="1:15" ht="48" x14ac:dyDescent="0.35">
      <c r="A84" s="4" t="s">
        <v>81</v>
      </c>
      <c r="B84" s="3">
        <v>0</v>
      </c>
      <c r="C84" s="3">
        <v>0</v>
      </c>
      <c r="D84" s="3">
        <v>0</v>
      </c>
      <c r="E84" s="4"/>
      <c r="F84" s="3">
        <v>0</v>
      </c>
      <c r="G84" s="3">
        <v>0</v>
      </c>
      <c r="H84" s="3">
        <v>0</v>
      </c>
      <c r="I84" s="3">
        <v>0</v>
      </c>
      <c r="J84" s="3">
        <v>0</v>
      </c>
      <c r="K84" s="3">
        <v>0</v>
      </c>
      <c r="L84" s="3">
        <v>0</v>
      </c>
      <c r="M84" s="3">
        <v>0</v>
      </c>
      <c r="N84" s="3">
        <v>0</v>
      </c>
      <c r="O84" s="3">
        <v>0</v>
      </c>
    </row>
    <row r="85" spans="1:15" ht="32" x14ac:dyDescent="0.35">
      <c r="A85" s="4" t="s">
        <v>82</v>
      </c>
      <c r="B85" s="3">
        <v>0</v>
      </c>
      <c r="C85" s="3">
        <v>0</v>
      </c>
      <c r="D85" s="3">
        <v>0</v>
      </c>
      <c r="E85" s="4"/>
      <c r="F85" s="3">
        <v>0</v>
      </c>
      <c r="G85" s="3">
        <v>0</v>
      </c>
      <c r="H85" s="3">
        <v>0</v>
      </c>
      <c r="I85" s="3">
        <v>0</v>
      </c>
      <c r="J85" s="3">
        <v>0</v>
      </c>
      <c r="K85" s="3">
        <v>0</v>
      </c>
      <c r="L85" s="3">
        <v>0</v>
      </c>
      <c r="M85" s="3">
        <v>0</v>
      </c>
      <c r="N85" s="3">
        <v>0</v>
      </c>
      <c r="O85" s="3">
        <v>0</v>
      </c>
    </row>
    <row r="86" spans="1:15" ht="120" x14ac:dyDescent="0.35">
      <c r="A86" s="4" t="s">
        <v>83</v>
      </c>
      <c r="B86" s="3">
        <v>0</v>
      </c>
      <c r="C86" s="3">
        <v>0</v>
      </c>
      <c r="D86" s="3">
        <v>0</v>
      </c>
      <c r="E86" s="4"/>
      <c r="F86" s="3">
        <v>0</v>
      </c>
      <c r="G86" s="3">
        <v>0</v>
      </c>
      <c r="H86" s="3">
        <v>0</v>
      </c>
      <c r="I86" s="3">
        <v>0</v>
      </c>
      <c r="J86" s="3">
        <v>0</v>
      </c>
      <c r="K86" s="3">
        <v>0</v>
      </c>
      <c r="L86" s="3">
        <v>0</v>
      </c>
      <c r="M86" s="3">
        <v>0</v>
      </c>
      <c r="N86" s="3">
        <v>0</v>
      </c>
      <c r="O86" s="3">
        <v>0</v>
      </c>
    </row>
    <row r="87" spans="1:15" ht="32" x14ac:dyDescent="0.35">
      <c r="A87" s="4" t="s">
        <v>84</v>
      </c>
      <c r="B87" s="3">
        <v>0</v>
      </c>
      <c r="C87" s="3">
        <v>0</v>
      </c>
      <c r="D87" s="3">
        <v>0</v>
      </c>
      <c r="E87" s="4"/>
      <c r="F87" s="3">
        <v>0</v>
      </c>
      <c r="G87" s="3">
        <v>0</v>
      </c>
      <c r="H87" s="3">
        <v>0</v>
      </c>
      <c r="I87" s="3">
        <v>0</v>
      </c>
      <c r="J87" s="3">
        <v>0</v>
      </c>
      <c r="K87" s="3">
        <v>0</v>
      </c>
      <c r="L87" s="3">
        <v>0</v>
      </c>
      <c r="M87" s="3">
        <v>0</v>
      </c>
      <c r="N87" s="3">
        <v>0</v>
      </c>
      <c r="O87" s="3">
        <v>0</v>
      </c>
    </row>
    <row r="88" spans="1:15" ht="64" x14ac:dyDescent="0.35">
      <c r="A88" s="4" t="s">
        <v>85</v>
      </c>
      <c r="B88" s="3">
        <v>0</v>
      </c>
      <c r="C88" s="3">
        <v>0</v>
      </c>
      <c r="D88" s="3">
        <v>0</v>
      </c>
      <c r="E88" s="4"/>
      <c r="F88" s="3">
        <v>0</v>
      </c>
      <c r="G88" s="3">
        <v>0</v>
      </c>
      <c r="H88" s="3">
        <v>0</v>
      </c>
      <c r="I88" s="3">
        <v>0</v>
      </c>
      <c r="J88" s="3">
        <v>0</v>
      </c>
      <c r="K88" s="3">
        <v>0</v>
      </c>
      <c r="L88" s="3">
        <v>0</v>
      </c>
      <c r="M88" s="3">
        <v>0</v>
      </c>
      <c r="N88" s="3">
        <v>0</v>
      </c>
      <c r="O88" s="3">
        <v>0</v>
      </c>
    </row>
    <row r="89" spans="1:15" ht="88" x14ac:dyDescent="0.35">
      <c r="A89" s="4" t="s">
        <v>86</v>
      </c>
      <c r="B89" s="3">
        <v>0</v>
      </c>
      <c r="C89" s="3">
        <v>0</v>
      </c>
      <c r="D89" s="3">
        <v>0</v>
      </c>
      <c r="E89" s="4"/>
      <c r="F89" s="3">
        <v>0</v>
      </c>
      <c r="G89" s="3">
        <v>0</v>
      </c>
      <c r="H89" s="3">
        <v>0</v>
      </c>
      <c r="I89" s="3">
        <v>0</v>
      </c>
      <c r="J89" s="3">
        <v>0</v>
      </c>
      <c r="K89" s="3">
        <v>0</v>
      </c>
      <c r="L89" s="3">
        <v>0</v>
      </c>
      <c r="M89" s="3">
        <v>0</v>
      </c>
      <c r="N89" s="3">
        <v>0</v>
      </c>
      <c r="O89" s="3">
        <v>0</v>
      </c>
    </row>
    <row r="90" spans="1:15" ht="32" x14ac:dyDescent="0.35">
      <c r="A90" s="4" t="s">
        <v>87</v>
      </c>
      <c r="B90" s="3">
        <v>0</v>
      </c>
      <c r="C90" s="3">
        <v>0</v>
      </c>
      <c r="D90" s="3">
        <v>0</v>
      </c>
      <c r="E90" s="4"/>
      <c r="F90" s="3">
        <v>0</v>
      </c>
      <c r="G90" s="3">
        <v>0</v>
      </c>
      <c r="H90" s="3">
        <v>0</v>
      </c>
      <c r="I90" s="3">
        <v>0</v>
      </c>
      <c r="J90" s="3">
        <v>0</v>
      </c>
      <c r="K90" s="3">
        <v>0</v>
      </c>
      <c r="L90" s="3">
        <v>0</v>
      </c>
      <c r="M90" s="3">
        <v>0</v>
      </c>
      <c r="N90" s="3">
        <v>0</v>
      </c>
      <c r="O90" s="3">
        <v>0</v>
      </c>
    </row>
    <row r="91" spans="1:15" ht="24" x14ac:dyDescent="0.35">
      <c r="A91" s="4" t="s">
        <v>88</v>
      </c>
      <c r="B91" s="3">
        <v>0</v>
      </c>
      <c r="C91" s="3">
        <v>0</v>
      </c>
      <c r="D91" s="3">
        <v>0</v>
      </c>
      <c r="E91" s="4"/>
      <c r="F91" s="3">
        <v>0</v>
      </c>
      <c r="G91" s="3">
        <v>0</v>
      </c>
      <c r="H91" s="3">
        <v>0</v>
      </c>
      <c r="I91" s="3">
        <v>0</v>
      </c>
      <c r="J91" s="3">
        <v>0</v>
      </c>
      <c r="K91" s="3">
        <v>0</v>
      </c>
      <c r="L91" s="3">
        <v>0</v>
      </c>
      <c r="M91" s="3">
        <v>0</v>
      </c>
      <c r="N91" s="3">
        <v>0</v>
      </c>
      <c r="O91" s="3">
        <v>0</v>
      </c>
    </row>
    <row r="92" spans="1:15" ht="32" x14ac:dyDescent="0.35">
      <c r="A92" s="4" t="s">
        <v>89</v>
      </c>
      <c r="B92" s="3">
        <v>0</v>
      </c>
      <c r="C92" s="3">
        <v>0</v>
      </c>
      <c r="D92" s="3">
        <v>0</v>
      </c>
      <c r="E92" s="4"/>
      <c r="F92" s="3">
        <v>0</v>
      </c>
      <c r="G92" s="3">
        <v>0</v>
      </c>
      <c r="H92" s="3">
        <v>0</v>
      </c>
      <c r="I92" s="3">
        <v>0</v>
      </c>
      <c r="J92" s="3">
        <v>0</v>
      </c>
      <c r="K92" s="3">
        <v>0</v>
      </c>
      <c r="L92" s="3">
        <v>0</v>
      </c>
      <c r="M92" s="3">
        <v>0</v>
      </c>
      <c r="N92" s="3">
        <v>0</v>
      </c>
      <c r="O92" s="3">
        <v>0</v>
      </c>
    </row>
    <row r="93" spans="1:15" ht="24" x14ac:dyDescent="0.35">
      <c r="A93" s="4" t="s">
        <v>90</v>
      </c>
      <c r="B93" s="3">
        <v>0</v>
      </c>
      <c r="C93" s="3">
        <v>0</v>
      </c>
      <c r="D93" s="3">
        <v>0</v>
      </c>
      <c r="E93" s="4"/>
      <c r="F93" s="3">
        <v>0</v>
      </c>
      <c r="G93" s="3">
        <v>0</v>
      </c>
      <c r="H93" s="3">
        <v>0</v>
      </c>
      <c r="I93" s="3">
        <v>0</v>
      </c>
      <c r="J93" s="3">
        <v>0</v>
      </c>
      <c r="K93" s="3">
        <v>0</v>
      </c>
      <c r="L93" s="3">
        <v>0</v>
      </c>
      <c r="M93" s="3">
        <v>0</v>
      </c>
      <c r="N93" s="3">
        <v>0</v>
      </c>
      <c r="O93" s="3">
        <v>0</v>
      </c>
    </row>
    <row r="94" spans="1:15" ht="64" x14ac:dyDescent="0.35">
      <c r="A94" s="4" t="s">
        <v>91</v>
      </c>
      <c r="B94" s="3">
        <v>0</v>
      </c>
      <c r="C94" s="3">
        <v>0</v>
      </c>
      <c r="D94" s="3">
        <v>0</v>
      </c>
      <c r="E94" s="4"/>
      <c r="F94" s="3">
        <v>0</v>
      </c>
      <c r="G94" s="3">
        <v>0</v>
      </c>
      <c r="H94" s="3">
        <v>0</v>
      </c>
      <c r="I94" s="3">
        <v>0</v>
      </c>
      <c r="J94" s="3">
        <v>0</v>
      </c>
      <c r="K94" s="3">
        <v>0</v>
      </c>
      <c r="L94" s="3">
        <v>0</v>
      </c>
      <c r="M94" s="3">
        <v>0</v>
      </c>
      <c r="N94" s="3">
        <v>0</v>
      </c>
      <c r="O94" s="3">
        <v>0</v>
      </c>
    </row>
    <row r="95" spans="1:15" ht="96" x14ac:dyDescent="0.35">
      <c r="A95" s="4" t="s">
        <v>92</v>
      </c>
      <c r="B95" s="3">
        <v>0</v>
      </c>
      <c r="C95" s="3">
        <v>0</v>
      </c>
      <c r="D95" s="3">
        <v>0</v>
      </c>
      <c r="E95" s="4"/>
      <c r="F95" s="3">
        <v>0</v>
      </c>
      <c r="G95" s="3">
        <v>0</v>
      </c>
      <c r="H95" s="3">
        <v>0</v>
      </c>
      <c r="I95" s="3">
        <v>0</v>
      </c>
      <c r="J95" s="3">
        <v>0</v>
      </c>
      <c r="K95" s="3">
        <v>0</v>
      </c>
      <c r="L95" s="3">
        <v>0</v>
      </c>
      <c r="M95" s="3">
        <v>0</v>
      </c>
      <c r="N95" s="3">
        <v>0</v>
      </c>
      <c r="O95" s="3">
        <v>0</v>
      </c>
    </row>
    <row r="96" spans="1:15" ht="80" x14ac:dyDescent="0.35">
      <c r="A96" s="4" t="s">
        <v>93</v>
      </c>
      <c r="B96" s="3">
        <v>0</v>
      </c>
      <c r="C96" s="3">
        <v>0</v>
      </c>
      <c r="D96" s="3">
        <v>0</v>
      </c>
      <c r="E96" s="4"/>
      <c r="F96" s="3">
        <v>0</v>
      </c>
      <c r="G96" s="3">
        <v>0</v>
      </c>
      <c r="H96" s="3">
        <v>0</v>
      </c>
      <c r="I96" s="3">
        <v>0</v>
      </c>
      <c r="J96" s="3">
        <v>3953</v>
      </c>
      <c r="K96" s="3">
        <v>0</v>
      </c>
      <c r="L96" s="3">
        <v>0</v>
      </c>
      <c r="M96" s="3">
        <v>0</v>
      </c>
      <c r="N96" s="3">
        <v>0</v>
      </c>
      <c r="O96" s="3">
        <v>0</v>
      </c>
    </row>
    <row r="97" spans="1:15" ht="64" x14ac:dyDescent="0.35">
      <c r="A97" s="4" t="s">
        <v>94</v>
      </c>
      <c r="B97" s="3">
        <v>0</v>
      </c>
      <c r="C97" s="3">
        <v>0</v>
      </c>
      <c r="D97" s="3">
        <v>0</v>
      </c>
      <c r="E97" s="4"/>
      <c r="F97" s="3">
        <v>0</v>
      </c>
      <c r="G97" s="3">
        <v>0</v>
      </c>
      <c r="H97" s="3">
        <v>0</v>
      </c>
      <c r="I97" s="3">
        <v>0</v>
      </c>
      <c r="J97" s="3">
        <v>0</v>
      </c>
      <c r="K97" s="3">
        <v>0</v>
      </c>
      <c r="L97" s="3">
        <v>0</v>
      </c>
      <c r="M97" s="3">
        <v>0</v>
      </c>
      <c r="N97" s="3">
        <v>0</v>
      </c>
      <c r="O97" s="3">
        <v>0</v>
      </c>
    </row>
    <row r="98" spans="1:15" ht="40" x14ac:dyDescent="0.35">
      <c r="A98" s="4" t="s">
        <v>95</v>
      </c>
      <c r="B98" s="3">
        <v>0</v>
      </c>
      <c r="C98" s="3">
        <v>0</v>
      </c>
      <c r="D98" s="3">
        <v>0</v>
      </c>
      <c r="E98" s="4"/>
      <c r="F98" s="3">
        <v>0</v>
      </c>
      <c r="G98" s="3">
        <v>0</v>
      </c>
      <c r="H98" s="3">
        <v>0</v>
      </c>
      <c r="I98" s="3">
        <v>0</v>
      </c>
      <c r="J98" s="3">
        <v>0</v>
      </c>
      <c r="K98" s="3">
        <v>0</v>
      </c>
      <c r="L98" s="3">
        <v>0</v>
      </c>
      <c r="M98" s="3">
        <v>0</v>
      </c>
      <c r="N98" s="3">
        <v>0</v>
      </c>
      <c r="O98" s="3">
        <v>0</v>
      </c>
    </row>
    <row r="99" spans="1:15" ht="72" x14ac:dyDescent="0.35">
      <c r="A99" s="4" t="s">
        <v>96</v>
      </c>
      <c r="B99" s="3">
        <v>0</v>
      </c>
      <c r="C99" s="3">
        <v>0</v>
      </c>
      <c r="D99" s="3">
        <v>0</v>
      </c>
      <c r="E99" s="4"/>
      <c r="F99" s="3">
        <v>0</v>
      </c>
      <c r="G99" s="3">
        <v>0</v>
      </c>
      <c r="H99" s="3">
        <v>0</v>
      </c>
      <c r="I99" s="3">
        <v>0</v>
      </c>
      <c r="J99" s="3">
        <v>0</v>
      </c>
      <c r="K99" s="3">
        <v>0</v>
      </c>
      <c r="L99" s="3">
        <v>0</v>
      </c>
      <c r="M99" s="3">
        <v>0</v>
      </c>
      <c r="N99" s="3">
        <v>0</v>
      </c>
      <c r="O99" s="3">
        <v>0</v>
      </c>
    </row>
    <row r="100" spans="1:15" ht="40" x14ac:dyDescent="0.35">
      <c r="A100" s="4" t="s">
        <v>97</v>
      </c>
      <c r="B100" s="3">
        <v>0</v>
      </c>
      <c r="C100" s="3">
        <v>0</v>
      </c>
      <c r="D100" s="3">
        <v>0</v>
      </c>
      <c r="E100" s="4"/>
      <c r="F100" s="3">
        <v>0</v>
      </c>
      <c r="G100" s="3">
        <v>0</v>
      </c>
      <c r="H100" s="3">
        <v>0</v>
      </c>
      <c r="I100" s="3">
        <v>0</v>
      </c>
      <c r="J100" s="3">
        <v>0</v>
      </c>
      <c r="K100" s="3">
        <v>0</v>
      </c>
      <c r="L100" s="3">
        <v>0</v>
      </c>
      <c r="M100" s="3">
        <v>0</v>
      </c>
      <c r="N100" s="3">
        <v>0</v>
      </c>
      <c r="O100" s="3">
        <v>0</v>
      </c>
    </row>
    <row r="101" spans="1:15" ht="56" x14ac:dyDescent="0.35">
      <c r="A101" s="4" t="s">
        <v>98</v>
      </c>
      <c r="B101" s="3">
        <v>0</v>
      </c>
      <c r="C101" s="3">
        <v>285</v>
      </c>
      <c r="D101" s="3">
        <v>200960</v>
      </c>
      <c r="E101" s="4"/>
      <c r="F101" s="3">
        <v>0</v>
      </c>
      <c r="G101" s="3">
        <v>0</v>
      </c>
      <c r="H101" s="3">
        <v>0</v>
      </c>
      <c r="I101" s="3">
        <v>0</v>
      </c>
      <c r="J101" s="3">
        <v>0</v>
      </c>
      <c r="K101" s="3">
        <v>0</v>
      </c>
      <c r="L101" s="3">
        <v>0</v>
      </c>
      <c r="M101" s="3">
        <v>0</v>
      </c>
      <c r="N101" s="3">
        <v>0</v>
      </c>
      <c r="O101" s="3">
        <v>0</v>
      </c>
    </row>
    <row r="102" spans="1:15" ht="56" x14ac:dyDescent="0.35">
      <c r="A102" s="4" t="s">
        <v>99</v>
      </c>
      <c r="B102" s="3">
        <v>0</v>
      </c>
      <c r="C102" s="3">
        <v>0</v>
      </c>
      <c r="D102" s="3">
        <v>0</v>
      </c>
      <c r="E102" s="4"/>
      <c r="F102" s="3">
        <v>0</v>
      </c>
      <c r="G102" s="3">
        <v>0</v>
      </c>
      <c r="H102" s="3">
        <v>0</v>
      </c>
      <c r="I102" s="3">
        <v>0</v>
      </c>
      <c r="J102" s="3">
        <v>0</v>
      </c>
      <c r="K102" s="3">
        <v>0</v>
      </c>
      <c r="L102" s="3">
        <v>0</v>
      </c>
      <c r="M102" s="3">
        <v>0</v>
      </c>
      <c r="N102" s="3">
        <v>0</v>
      </c>
      <c r="O102" s="3">
        <v>0</v>
      </c>
    </row>
    <row r="103" spans="1:15" ht="64" x14ac:dyDescent="0.35">
      <c r="A103" s="4" t="s">
        <v>100</v>
      </c>
      <c r="B103" s="3">
        <v>0</v>
      </c>
      <c r="C103" s="3">
        <v>0</v>
      </c>
      <c r="D103" s="3">
        <v>0</v>
      </c>
      <c r="E103" s="4"/>
      <c r="F103" s="3">
        <v>0</v>
      </c>
      <c r="G103" s="3">
        <v>0</v>
      </c>
      <c r="H103" s="3">
        <v>0</v>
      </c>
      <c r="I103" s="3">
        <v>0</v>
      </c>
      <c r="J103" s="3">
        <v>0</v>
      </c>
      <c r="K103" s="3">
        <v>0</v>
      </c>
      <c r="L103" s="3">
        <v>0</v>
      </c>
      <c r="M103" s="3">
        <v>0</v>
      </c>
      <c r="N103" s="3">
        <v>0</v>
      </c>
      <c r="O103" s="3">
        <v>0</v>
      </c>
    </row>
    <row r="104" spans="1:15" ht="120" x14ac:dyDescent="0.35">
      <c r="A104" s="4" t="s">
        <v>101</v>
      </c>
      <c r="B104" s="3">
        <v>0</v>
      </c>
      <c r="C104" s="3">
        <v>0</v>
      </c>
      <c r="D104" s="3">
        <v>0</v>
      </c>
      <c r="E104" s="4"/>
      <c r="F104" s="3">
        <v>0</v>
      </c>
      <c r="G104" s="3">
        <v>0</v>
      </c>
      <c r="H104" s="3">
        <v>0</v>
      </c>
      <c r="I104" s="3">
        <v>0</v>
      </c>
      <c r="J104" s="3">
        <v>0</v>
      </c>
      <c r="K104" s="3">
        <v>0</v>
      </c>
      <c r="L104" s="3">
        <v>0</v>
      </c>
      <c r="M104" s="3">
        <v>0</v>
      </c>
      <c r="N104" s="3">
        <v>0</v>
      </c>
      <c r="O104" s="3">
        <v>0</v>
      </c>
    </row>
    <row r="105" spans="1:15" ht="88" x14ac:dyDescent="0.35">
      <c r="A105" s="4" t="s">
        <v>102</v>
      </c>
      <c r="B105" s="3">
        <v>0</v>
      </c>
      <c r="C105" s="3">
        <v>0</v>
      </c>
      <c r="D105" s="3">
        <v>0</v>
      </c>
      <c r="E105" s="4"/>
      <c r="F105" s="3">
        <v>0</v>
      </c>
      <c r="G105" s="3">
        <v>0</v>
      </c>
      <c r="H105" s="3">
        <v>0</v>
      </c>
      <c r="I105" s="3">
        <v>0</v>
      </c>
      <c r="J105" s="3">
        <v>0</v>
      </c>
      <c r="K105" s="3">
        <v>0</v>
      </c>
      <c r="L105" s="3">
        <v>0</v>
      </c>
      <c r="M105" s="3">
        <v>0</v>
      </c>
      <c r="N105" s="3">
        <v>0</v>
      </c>
      <c r="O105" s="3">
        <v>0</v>
      </c>
    </row>
    <row r="106" spans="1:15" ht="104" x14ac:dyDescent="0.35">
      <c r="A106" s="4" t="s">
        <v>103</v>
      </c>
      <c r="B106" s="3">
        <v>0</v>
      </c>
      <c r="C106" s="3">
        <v>0</v>
      </c>
      <c r="D106" s="3">
        <v>0</v>
      </c>
      <c r="E106" s="4"/>
      <c r="F106" s="3">
        <v>0</v>
      </c>
      <c r="G106" s="3">
        <v>0</v>
      </c>
      <c r="H106" s="3">
        <v>0</v>
      </c>
      <c r="I106" s="3">
        <v>0</v>
      </c>
      <c r="J106" s="3">
        <v>0</v>
      </c>
      <c r="K106" s="3">
        <v>0</v>
      </c>
      <c r="L106" s="3">
        <v>0</v>
      </c>
      <c r="M106" s="3">
        <v>0</v>
      </c>
      <c r="N106" s="3">
        <v>0</v>
      </c>
      <c r="O106" s="3">
        <v>0</v>
      </c>
    </row>
    <row r="107" spans="1:15" ht="40" x14ac:dyDescent="0.35">
      <c r="A107" s="4" t="s">
        <v>104</v>
      </c>
      <c r="B107" s="3">
        <v>0</v>
      </c>
      <c r="C107" s="3">
        <v>0</v>
      </c>
      <c r="D107" s="3">
        <v>0</v>
      </c>
      <c r="E107" s="4"/>
      <c r="F107" s="3">
        <v>0</v>
      </c>
      <c r="G107" s="3">
        <v>0</v>
      </c>
      <c r="H107" s="3">
        <v>0</v>
      </c>
      <c r="I107" s="3">
        <v>0</v>
      </c>
      <c r="J107" s="3">
        <v>0</v>
      </c>
      <c r="K107" s="3">
        <v>0</v>
      </c>
      <c r="L107" s="3">
        <v>0</v>
      </c>
      <c r="M107" s="3">
        <v>0</v>
      </c>
      <c r="N107" s="3">
        <v>0</v>
      </c>
      <c r="O107" s="3">
        <v>0</v>
      </c>
    </row>
    <row r="108" spans="1:15" ht="192" x14ac:dyDescent="0.35">
      <c r="A108" s="4" t="s">
        <v>105</v>
      </c>
      <c r="B108" s="3">
        <v>243</v>
      </c>
      <c r="C108" s="3">
        <v>0</v>
      </c>
      <c r="D108" s="3">
        <v>168</v>
      </c>
      <c r="E108" s="3">
        <v>108708.6</v>
      </c>
      <c r="F108" s="3">
        <v>120</v>
      </c>
      <c r="G108" s="3">
        <v>0</v>
      </c>
      <c r="H108" s="3">
        <v>0</v>
      </c>
      <c r="I108" s="3">
        <v>1683.8</v>
      </c>
      <c r="J108" s="3">
        <v>15327</v>
      </c>
      <c r="K108" s="3">
        <v>0</v>
      </c>
      <c r="L108" s="3">
        <v>18286.46</v>
      </c>
      <c r="M108" s="3">
        <v>0</v>
      </c>
      <c r="N108" s="3">
        <v>25</v>
      </c>
      <c r="O108" s="3">
        <v>0</v>
      </c>
    </row>
    <row r="109" spans="1:15" ht="112" x14ac:dyDescent="0.35">
      <c r="A109" s="4" t="s">
        <v>106</v>
      </c>
      <c r="B109" s="3">
        <v>0</v>
      </c>
      <c r="C109" s="3">
        <v>0</v>
      </c>
      <c r="D109" s="3">
        <v>0</v>
      </c>
      <c r="E109" s="4"/>
      <c r="F109" s="3">
        <v>0</v>
      </c>
      <c r="G109" s="3">
        <v>0</v>
      </c>
      <c r="H109" s="3">
        <v>0</v>
      </c>
      <c r="I109" s="3">
        <v>0</v>
      </c>
      <c r="J109" s="3">
        <v>0</v>
      </c>
      <c r="K109" s="3">
        <v>0</v>
      </c>
      <c r="L109" s="3">
        <v>24415</v>
      </c>
      <c r="M109" s="3">
        <v>0</v>
      </c>
      <c r="N109" s="3">
        <v>0</v>
      </c>
      <c r="O109" s="3">
        <v>0</v>
      </c>
    </row>
    <row r="110" spans="1:15" ht="104" x14ac:dyDescent="0.35">
      <c r="A110" s="4" t="s">
        <v>107</v>
      </c>
      <c r="B110" s="3">
        <v>0</v>
      </c>
      <c r="C110" s="3">
        <v>0</v>
      </c>
      <c r="D110" s="3">
        <v>0</v>
      </c>
      <c r="E110" s="4"/>
      <c r="F110" s="3">
        <v>0</v>
      </c>
      <c r="G110" s="3">
        <v>0</v>
      </c>
      <c r="H110" s="3">
        <v>0</v>
      </c>
      <c r="I110" s="3">
        <v>0</v>
      </c>
      <c r="J110" s="3">
        <v>0</v>
      </c>
      <c r="K110" s="3">
        <v>0</v>
      </c>
      <c r="L110" s="3">
        <v>0</v>
      </c>
      <c r="M110" s="3">
        <v>0</v>
      </c>
      <c r="N110" s="3">
        <v>0</v>
      </c>
      <c r="O110" s="3">
        <v>0</v>
      </c>
    </row>
    <row r="111" spans="1:15" ht="56" x14ac:dyDescent="0.35">
      <c r="A111" s="4" t="s">
        <v>108</v>
      </c>
      <c r="B111" s="3">
        <v>0</v>
      </c>
      <c r="C111" s="3">
        <v>0</v>
      </c>
      <c r="D111" s="3">
        <v>0</v>
      </c>
      <c r="E111" s="4"/>
      <c r="F111" s="3">
        <v>0</v>
      </c>
      <c r="G111" s="3">
        <v>0</v>
      </c>
      <c r="H111" s="3">
        <v>0</v>
      </c>
      <c r="I111" s="3">
        <v>0</v>
      </c>
      <c r="J111" s="3">
        <v>0</v>
      </c>
      <c r="K111" s="3">
        <v>0</v>
      </c>
      <c r="L111" s="3">
        <v>0</v>
      </c>
      <c r="M111" s="3">
        <v>0</v>
      </c>
      <c r="N111" s="3">
        <v>0</v>
      </c>
      <c r="O111" s="3">
        <v>0</v>
      </c>
    </row>
    <row r="112" spans="1:15" x14ac:dyDescent="0.35">
      <c r="A112" s="16" t="s">
        <v>109</v>
      </c>
      <c r="B112" s="3">
        <v>17186.47</v>
      </c>
      <c r="C112" s="3">
        <v>317766.62</v>
      </c>
      <c r="D112" s="3">
        <v>202298</v>
      </c>
      <c r="E112" s="3">
        <v>166206.14000000001</v>
      </c>
      <c r="F112" s="3">
        <v>11871.95</v>
      </c>
      <c r="G112" s="3">
        <v>297538.15000000002</v>
      </c>
      <c r="H112" s="3">
        <v>56606.45</v>
      </c>
      <c r="I112" s="3">
        <v>1614543.6</v>
      </c>
      <c r="J112" s="3">
        <v>190614.28</v>
      </c>
      <c r="K112" s="3">
        <v>2417.6</v>
      </c>
      <c r="L112" s="3">
        <v>286020.57</v>
      </c>
      <c r="M112" s="3">
        <v>481</v>
      </c>
      <c r="N112" s="3">
        <v>1672380.13</v>
      </c>
      <c r="O112" s="3">
        <v>0</v>
      </c>
    </row>
    <row r="113" spans="1:15" x14ac:dyDescent="0.35">
      <c r="A113" s="40"/>
      <c r="B113" s="3">
        <f>B112/1000</f>
        <v>17.18647</v>
      </c>
      <c r="C113" s="3">
        <f t="shared" ref="C113:O113" si="0">C112/1000</f>
        <v>317.76661999999999</v>
      </c>
      <c r="D113" s="3">
        <f t="shared" si="0"/>
        <v>202.298</v>
      </c>
      <c r="E113" s="3">
        <f t="shared" si="0"/>
        <v>166.20614</v>
      </c>
      <c r="F113" s="3">
        <f t="shared" si="0"/>
        <v>11.87195</v>
      </c>
      <c r="G113" s="3">
        <f t="shared" si="0"/>
        <v>297.53815000000003</v>
      </c>
      <c r="H113" s="3">
        <f t="shared" si="0"/>
        <v>56.606449999999995</v>
      </c>
      <c r="I113" s="3">
        <f t="shared" si="0"/>
        <v>1614.5436000000002</v>
      </c>
      <c r="J113" s="3">
        <f t="shared" si="0"/>
        <v>190.61428000000001</v>
      </c>
      <c r="K113" s="3">
        <f t="shared" si="0"/>
        <v>2.4175999999999997</v>
      </c>
      <c r="L113" s="3">
        <f t="shared" si="0"/>
        <v>286.02057000000002</v>
      </c>
      <c r="M113" s="3">
        <f t="shared" si="0"/>
        <v>0.48099999999999998</v>
      </c>
      <c r="N113" s="3">
        <f t="shared" si="0"/>
        <v>1672.3801299999998</v>
      </c>
      <c r="O113" s="3">
        <f t="shared" si="0"/>
        <v>0</v>
      </c>
    </row>
    <row r="114" spans="1:15" x14ac:dyDescent="0.35">
      <c r="A114" s="40"/>
      <c r="B114" s="3" t="s">
        <v>463</v>
      </c>
      <c r="C114" s="3" t="s">
        <v>464</v>
      </c>
      <c r="D114" s="3" t="s">
        <v>465</v>
      </c>
      <c r="E114" s="3" t="s">
        <v>466</v>
      </c>
      <c r="F114" s="3" t="s">
        <v>467</v>
      </c>
      <c r="G114" s="3" t="s">
        <v>468</v>
      </c>
      <c r="H114" s="3" t="s">
        <v>469</v>
      </c>
      <c r="I114" s="3" t="s">
        <v>470</v>
      </c>
      <c r="J114" s="3" t="s">
        <v>471</v>
      </c>
      <c r="K114" s="3" t="s">
        <v>472</v>
      </c>
      <c r="L114" s="3" t="s">
        <v>473</v>
      </c>
      <c r="M114" s="3" t="s">
        <v>474</v>
      </c>
      <c r="N114" s="3" t="s">
        <v>475</v>
      </c>
      <c r="O114" s="3"/>
    </row>
  </sheetData>
  <mergeCells count="1">
    <mergeCell ref="A2:L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ECF4B-88BF-41B1-B607-17A852E4D6E9}">
  <dimension ref="A1:N112"/>
  <sheetViews>
    <sheetView zoomScale="90" zoomScaleNormal="90" workbookViewId="0"/>
  </sheetViews>
  <sheetFormatPr baseColWidth="10" defaultRowHeight="14.5" x14ac:dyDescent="0.35"/>
  <cols>
    <col min="1" max="1" width="2.6328125" style="30" customWidth="1"/>
    <col min="2" max="2" width="51.81640625" style="1" customWidth="1"/>
    <col min="3" max="3" width="8.54296875" style="1" customWidth="1"/>
    <col min="4" max="4" width="8" style="1" customWidth="1"/>
    <col min="5" max="5" width="6.453125" style="1" customWidth="1"/>
    <col min="6" max="6" width="6.36328125" style="1" customWidth="1"/>
    <col min="7" max="7" width="4.6328125" style="1" bestFit="1" customWidth="1"/>
    <col min="8" max="16384" width="10.90625" style="1"/>
  </cols>
  <sheetData>
    <row r="1" spans="1:14" ht="15" thickBot="1" x14ac:dyDescent="0.4">
      <c r="A1" s="1"/>
      <c r="F1" s="29"/>
      <c r="G1" s="29"/>
      <c r="H1" s="29"/>
    </row>
    <row r="2" spans="1:14" ht="14.5" customHeight="1" x14ac:dyDescent="0.35">
      <c r="A2" s="83" t="s">
        <v>512</v>
      </c>
      <c r="B2" s="75"/>
      <c r="C2" s="75"/>
      <c r="D2" s="75"/>
      <c r="E2" s="75"/>
      <c r="F2" s="75"/>
      <c r="G2" s="75"/>
      <c r="H2" s="75"/>
      <c r="I2" s="76"/>
      <c r="J2" s="28"/>
      <c r="K2" s="28"/>
      <c r="L2" s="28"/>
      <c r="M2" s="28"/>
      <c r="N2" s="28"/>
    </row>
    <row r="3" spans="1:14" x14ac:dyDescent="0.35">
      <c r="A3" s="77"/>
      <c r="B3" s="78"/>
      <c r="C3" s="78"/>
      <c r="D3" s="78"/>
      <c r="E3" s="78"/>
      <c r="F3" s="78"/>
      <c r="G3" s="78"/>
      <c r="H3" s="78"/>
      <c r="I3" s="79"/>
      <c r="J3" s="28"/>
      <c r="K3" s="28"/>
      <c r="L3" s="28"/>
      <c r="M3" s="28"/>
      <c r="N3" s="28"/>
    </row>
    <row r="4" spans="1:14" ht="15" thickBot="1" x14ac:dyDescent="0.4">
      <c r="A4" s="80"/>
      <c r="B4" s="81"/>
      <c r="C4" s="81"/>
      <c r="D4" s="81"/>
      <c r="E4" s="81"/>
      <c r="F4" s="81"/>
      <c r="G4" s="81"/>
      <c r="H4" s="81"/>
      <c r="I4" s="82"/>
      <c r="J4" s="28"/>
      <c r="K4" s="28"/>
      <c r="L4" s="28"/>
      <c r="M4" s="28"/>
      <c r="N4" s="28"/>
    </row>
    <row r="5" spans="1:14" x14ac:dyDescent="0.35">
      <c r="A5" s="1"/>
      <c r="F5" s="29"/>
      <c r="G5" s="29"/>
      <c r="H5" s="29"/>
    </row>
    <row r="6" spans="1:14" ht="16" x14ac:dyDescent="0.35">
      <c r="B6" s="16" t="s">
        <v>0</v>
      </c>
      <c r="C6" s="16" t="s">
        <v>1</v>
      </c>
      <c r="D6" s="16" t="s">
        <v>2</v>
      </c>
      <c r="E6" s="16" t="s">
        <v>3</v>
      </c>
      <c r="F6" s="16" t="s">
        <v>343</v>
      </c>
      <c r="G6" s="16" t="s">
        <v>343</v>
      </c>
    </row>
    <row r="7" spans="1:14" x14ac:dyDescent="0.35">
      <c r="B7" s="16" t="s">
        <v>109</v>
      </c>
      <c r="C7" s="3">
        <v>2915512.13</v>
      </c>
      <c r="D7" s="3">
        <v>809850.92</v>
      </c>
      <c r="E7" s="3">
        <v>0</v>
      </c>
      <c r="F7" s="9">
        <f t="shared" ref="F7:F38" si="0">SUM(C7:E7)</f>
        <v>3725363.05</v>
      </c>
      <c r="G7" s="15">
        <f>F7/1000</f>
        <v>3725.3630499999999</v>
      </c>
    </row>
    <row r="8" spans="1:14" s="17" customFormat="1" ht="16" x14ac:dyDescent="0.35">
      <c r="A8" s="30" t="s">
        <v>354</v>
      </c>
      <c r="B8" s="4" t="s">
        <v>5</v>
      </c>
      <c r="C8" s="3">
        <v>1223763.8799999999</v>
      </c>
      <c r="D8" s="3">
        <v>1193.5999999999999</v>
      </c>
      <c r="E8" s="3">
        <v>0</v>
      </c>
      <c r="F8" s="9">
        <f t="shared" si="0"/>
        <v>1224957.48</v>
      </c>
      <c r="G8" s="15">
        <f t="shared" ref="G8:G71" si="1">F8/1000</f>
        <v>1224.95748</v>
      </c>
    </row>
    <row r="9" spans="1:14" s="17" customFormat="1" x14ac:dyDescent="0.35">
      <c r="A9" s="30" t="s">
        <v>353</v>
      </c>
      <c r="B9" s="4" t="s">
        <v>39</v>
      </c>
      <c r="C9" s="3">
        <v>345255.41</v>
      </c>
      <c r="D9" s="3">
        <v>161048.29999999999</v>
      </c>
      <c r="E9" s="3">
        <v>0</v>
      </c>
      <c r="F9" s="9">
        <f t="shared" si="0"/>
        <v>506303.70999999996</v>
      </c>
      <c r="G9" s="15">
        <f t="shared" si="1"/>
        <v>506.30370999999997</v>
      </c>
    </row>
    <row r="10" spans="1:14" s="17" customFormat="1" x14ac:dyDescent="0.35">
      <c r="A10" s="30" t="s">
        <v>359</v>
      </c>
      <c r="B10" s="4" t="s">
        <v>8</v>
      </c>
      <c r="C10" s="3">
        <v>332032.84999999998</v>
      </c>
      <c r="D10" s="3">
        <v>98.4</v>
      </c>
      <c r="E10" s="3">
        <v>0</v>
      </c>
      <c r="F10" s="9">
        <f t="shared" si="0"/>
        <v>332131.25</v>
      </c>
      <c r="G10" s="15">
        <f t="shared" si="1"/>
        <v>332.13125000000002</v>
      </c>
    </row>
    <row r="11" spans="1:14" s="17" customFormat="1" ht="16" x14ac:dyDescent="0.35">
      <c r="A11" s="30" t="s">
        <v>356</v>
      </c>
      <c r="B11" s="4" t="s">
        <v>33</v>
      </c>
      <c r="C11" s="3">
        <v>196785.09</v>
      </c>
      <c r="D11" s="3">
        <v>16049.48</v>
      </c>
      <c r="E11" s="3">
        <v>0</v>
      </c>
      <c r="F11" s="9">
        <f t="shared" si="0"/>
        <v>212834.57</v>
      </c>
      <c r="G11" s="15">
        <f t="shared" si="1"/>
        <v>212.83457000000001</v>
      </c>
    </row>
    <row r="12" spans="1:14" s="17" customFormat="1" ht="16" x14ac:dyDescent="0.35">
      <c r="A12" s="30" t="s">
        <v>358</v>
      </c>
      <c r="B12" s="4" t="s">
        <v>98</v>
      </c>
      <c r="C12" s="3">
        <v>0</v>
      </c>
      <c r="D12" s="3">
        <v>149992.29</v>
      </c>
      <c r="E12" s="3">
        <v>0</v>
      </c>
      <c r="F12" s="9">
        <f t="shared" si="0"/>
        <v>149992.29</v>
      </c>
      <c r="G12" s="15">
        <f t="shared" si="1"/>
        <v>149.99229</v>
      </c>
    </row>
    <row r="13" spans="1:14" s="17" customFormat="1" x14ac:dyDescent="0.35">
      <c r="A13" s="30" t="s">
        <v>367</v>
      </c>
      <c r="B13" s="4" t="s">
        <v>95</v>
      </c>
      <c r="C13" s="3">
        <v>0</v>
      </c>
      <c r="D13" s="3">
        <v>137587.79999999999</v>
      </c>
      <c r="E13" s="3">
        <v>0</v>
      </c>
      <c r="F13" s="9">
        <f t="shared" si="0"/>
        <v>137587.79999999999</v>
      </c>
      <c r="G13" s="15">
        <f t="shared" si="1"/>
        <v>137.58779999999999</v>
      </c>
    </row>
    <row r="14" spans="1:14" s="17" customFormat="1" x14ac:dyDescent="0.35">
      <c r="A14" s="30" t="s">
        <v>357</v>
      </c>
      <c r="B14" s="4" t="s">
        <v>17</v>
      </c>
      <c r="C14" s="3">
        <v>15807.69</v>
      </c>
      <c r="D14" s="3">
        <v>97748.4</v>
      </c>
      <c r="E14" s="3">
        <v>0</v>
      </c>
      <c r="F14" s="9">
        <f t="shared" si="0"/>
        <v>113556.09</v>
      </c>
      <c r="G14" s="15">
        <f t="shared" si="1"/>
        <v>113.55609</v>
      </c>
    </row>
    <row r="15" spans="1:14" s="17" customFormat="1" ht="16" x14ac:dyDescent="0.35">
      <c r="A15" s="30" t="s">
        <v>361</v>
      </c>
      <c r="B15" s="4" t="s">
        <v>26</v>
      </c>
      <c r="C15" s="3">
        <v>107828.02</v>
      </c>
      <c r="D15" s="3">
        <v>3940.31</v>
      </c>
      <c r="E15" s="3">
        <v>0</v>
      </c>
      <c r="F15" s="9">
        <f t="shared" si="0"/>
        <v>111768.33</v>
      </c>
      <c r="G15" s="15">
        <f t="shared" si="1"/>
        <v>111.76833000000001</v>
      </c>
    </row>
    <row r="16" spans="1:14" s="17" customFormat="1" ht="16" x14ac:dyDescent="0.35">
      <c r="A16" s="30" t="s">
        <v>360</v>
      </c>
      <c r="B16" s="4" t="s">
        <v>28</v>
      </c>
      <c r="C16" s="3">
        <v>17980</v>
      </c>
      <c r="D16" s="3">
        <v>69370.100000000006</v>
      </c>
      <c r="E16" s="3">
        <v>0</v>
      </c>
      <c r="F16" s="9">
        <f t="shared" si="0"/>
        <v>87350.1</v>
      </c>
      <c r="G16" s="15">
        <f t="shared" si="1"/>
        <v>87.350100000000012</v>
      </c>
    </row>
    <row r="17" spans="1:7" s="17" customFormat="1" ht="16" x14ac:dyDescent="0.35">
      <c r="A17" s="30" t="s">
        <v>371</v>
      </c>
      <c r="B17" s="4" t="s">
        <v>4</v>
      </c>
      <c r="C17" s="3">
        <v>81747.27</v>
      </c>
      <c r="D17" s="3">
        <v>3201.8</v>
      </c>
      <c r="E17" s="3">
        <v>0</v>
      </c>
      <c r="F17" s="9">
        <f t="shared" si="0"/>
        <v>84949.07</v>
      </c>
      <c r="G17" s="15">
        <f t="shared" si="1"/>
        <v>84.949070000000006</v>
      </c>
    </row>
    <row r="18" spans="1:7" ht="16" x14ac:dyDescent="0.35">
      <c r="B18" s="4" t="s">
        <v>19</v>
      </c>
      <c r="C18" s="3">
        <v>83274.350000000006</v>
      </c>
      <c r="D18" s="3">
        <v>225.2</v>
      </c>
      <c r="E18" s="3">
        <v>0</v>
      </c>
      <c r="F18" s="9">
        <f t="shared" si="0"/>
        <v>83499.55</v>
      </c>
      <c r="G18" s="15">
        <f t="shared" si="1"/>
        <v>83.499549999999999</v>
      </c>
    </row>
    <row r="19" spans="1:7" x14ac:dyDescent="0.35">
      <c r="B19" s="4" t="s">
        <v>25</v>
      </c>
      <c r="C19" s="3">
        <v>55568.9</v>
      </c>
      <c r="D19" s="3">
        <v>27835.040000000001</v>
      </c>
      <c r="E19" s="3">
        <v>0</v>
      </c>
      <c r="F19" s="9">
        <f t="shared" si="0"/>
        <v>83403.94</v>
      </c>
      <c r="G19" s="15">
        <f t="shared" si="1"/>
        <v>83.403940000000006</v>
      </c>
    </row>
    <row r="20" spans="1:7" ht="16" x14ac:dyDescent="0.35">
      <c r="B20" s="4" t="s">
        <v>96</v>
      </c>
      <c r="C20" s="3">
        <v>77969.3</v>
      </c>
      <c r="D20" s="3">
        <v>2297</v>
      </c>
      <c r="E20" s="3">
        <v>0</v>
      </c>
      <c r="F20" s="9">
        <f t="shared" si="0"/>
        <v>80266.3</v>
      </c>
      <c r="G20" s="15">
        <f t="shared" si="1"/>
        <v>80.266300000000001</v>
      </c>
    </row>
    <row r="21" spans="1:7" ht="16" x14ac:dyDescent="0.35">
      <c r="B21" s="4" t="s">
        <v>30</v>
      </c>
      <c r="C21" s="3">
        <v>15085.2</v>
      </c>
      <c r="D21" s="3">
        <v>49788.56</v>
      </c>
      <c r="E21" s="3">
        <v>0</v>
      </c>
      <c r="F21" s="9">
        <f t="shared" si="0"/>
        <v>64873.759999999995</v>
      </c>
      <c r="G21" s="15">
        <f t="shared" si="1"/>
        <v>64.87375999999999</v>
      </c>
    </row>
    <row r="22" spans="1:7" ht="24" x14ac:dyDescent="0.35">
      <c r="B22" s="4" t="s">
        <v>106</v>
      </c>
      <c r="C22" s="3">
        <v>49731.839999999997</v>
      </c>
      <c r="D22" s="3">
        <v>1568.69</v>
      </c>
      <c r="E22" s="3">
        <v>0</v>
      </c>
      <c r="F22" s="9">
        <f t="shared" si="0"/>
        <v>51300.53</v>
      </c>
      <c r="G22" s="15">
        <f t="shared" si="1"/>
        <v>51.300530000000002</v>
      </c>
    </row>
    <row r="23" spans="1:7" x14ac:dyDescent="0.35">
      <c r="B23" s="4" t="s">
        <v>9</v>
      </c>
      <c r="C23" s="3">
        <v>49736.98</v>
      </c>
      <c r="D23" s="3">
        <v>1297.9000000000001</v>
      </c>
      <c r="E23" s="3">
        <v>0</v>
      </c>
      <c r="F23" s="9">
        <f t="shared" si="0"/>
        <v>51034.880000000005</v>
      </c>
      <c r="G23" s="15">
        <f t="shared" si="1"/>
        <v>51.034880000000001</v>
      </c>
    </row>
    <row r="24" spans="1:7" x14ac:dyDescent="0.35">
      <c r="B24" s="4" t="s">
        <v>38</v>
      </c>
      <c r="C24" s="3">
        <v>38012</v>
      </c>
      <c r="D24" s="3">
        <v>0</v>
      </c>
      <c r="E24" s="3">
        <v>0</v>
      </c>
      <c r="F24" s="9">
        <f t="shared" si="0"/>
        <v>38012</v>
      </c>
      <c r="G24" s="15">
        <f t="shared" si="1"/>
        <v>38.012</v>
      </c>
    </row>
    <row r="25" spans="1:7" ht="16" x14ac:dyDescent="0.35">
      <c r="B25" s="4" t="s">
        <v>34</v>
      </c>
      <c r="C25" s="3">
        <v>37588.15</v>
      </c>
      <c r="D25" s="3">
        <v>27.43</v>
      </c>
      <c r="E25" s="3">
        <v>0</v>
      </c>
      <c r="F25" s="9">
        <f t="shared" si="0"/>
        <v>37615.58</v>
      </c>
      <c r="G25" s="15">
        <f t="shared" si="1"/>
        <v>37.615580000000001</v>
      </c>
    </row>
    <row r="26" spans="1:7" x14ac:dyDescent="0.35">
      <c r="B26" s="4" t="s">
        <v>27</v>
      </c>
      <c r="C26" s="3">
        <v>35849.4</v>
      </c>
      <c r="D26" s="3">
        <v>4</v>
      </c>
      <c r="E26" s="3">
        <v>0</v>
      </c>
      <c r="F26" s="9">
        <f t="shared" si="0"/>
        <v>35853.4</v>
      </c>
      <c r="G26" s="15">
        <f t="shared" si="1"/>
        <v>35.853400000000001</v>
      </c>
    </row>
    <row r="27" spans="1:7" ht="16" x14ac:dyDescent="0.35">
      <c r="B27" s="4" t="s">
        <v>6</v>
      </c>
      <c r="C27" s="3">
        <v>33363.300000000003</v>
      </c>
      <c r="D27" s="3">
        <v>4.9000000000000004</v>
      </c>
      <c r="E27" s="3">
        <v>0</v>
      </c>
      <c r="F27" s="9">
        <f t="shared" si="0"/>
        <v>33368.200000000004</v>
      </c>
      <c r="G27" s="15">
        <f t="shared" si="1"/>
        <v>33.368200000000002</v>
      </c>
    </row>
    <row r="28" spans="1:7" x14ac:dyDescent="0.35">
      <c r="B28" s="4" t="s">
        <v>18</v>
      </c>
      <c r="C28" s="3">
        <v>4374.8999999999996</v>
      </c>
      <c r="D28" s="3">
        <v>24450.3</v>
      </c>
      <c r="E28" s="3">
        <v>0</v>
      </c>
      <c r="F28" s="9">
        <f t="shared" si="0"/>
        <v>28825.199999999997</v>
      </c>
      <c r="G28" s="15">
        <f t="shared" si="1"/>
        <v>28.825199999999999</v>
      </c>
    </row>
    <row r="29" spans="1:7" ht="24" x14ac:dyDescent="0.35">
      <c r="B29" s="4" t="s">
        <v>101</v>
      </c>
      <c r="C29" s="3">
        <v>3944.8</v>
      </c>
      <c r="D29" s="3">
        <v>22458</v>
      </c>
      <c r="E29" s="3">
        <v>0</v>
      </c>
      <c r="F29" s="9">
        <f t="shared" si="0"/>
        <v>26402.799999999999</v>
      </c>
      <c r="G29" s="15">
        <f t="shared" si="1"/>
        <v>26.402799999999999</v>
      </c>
    </row>
    <row r="30" spans="1:7" ht="16" x14ac:dyDescent="0.35">
      <c r="B30" s="4" t="s">
        <v>57</v>
      </c>
      <c r="C30" s="3">
        <v>14364.9</v>
      </c>
      <c r="D30" s="3">
        <v>3169.22</v>
      </c>
      <c r="E30" s="3">
        <v>0</v>
      </c>
      <c r="F30" s="9">
        <f t="shared" si="0"/>
        <v>17534.12</v>
      </c>
      <c r="G30" s="15">
        <f t="shared" si="1"/>
        <v>17.534119999999998</v>
      </c>
    </row>
    <row r="31" spans="1:7" ht="24" x14ac:dyDescent="0.35">
      <c r="B31" s="4" t="s">
        <v>35</v>
      </c>
      <c r="C31" s="3">
        <v>7277.35</v>
      </c>
      <c r="D31" s="3">
        <v>6583.93</v>
      </c>
      <c r="E31" s="3">
        <v>0</v>
      </c>
      <c r="F31" s="9">
        <f t="shared" si="0"/>
        <v>13861.28</v>
      </c>
      <c r="G31" s="15">
        <f t="shared" si="1"/>
        <v>13.861280000000001</v>
      </c>
    </row>
    <row r="32" spans="1:7" ht="16" x14ac:dyDescent="0.35">
      <c r="B32" s="4" t="s">
        <v>23</v>
      </c>
      <c r="C32" s="3">
        <v>9335.4</v>
      </c>
      <c r="D32" s="3">
        <v>1812.7</v>
      </c>
      <c r="E32" s="3">
        <v>0</v>
      </c>
      <c r="F32" s="9">
        <f t="shared" si="0"/>
        <v>11148.1</v>
      </c>
      <c r="G32" s="15">
        <f t="shared" si="1"/>
        <v>11.148100000000001</v>
      </c>
    </row>
    <row r="33" spans="2:7" x14ac:dyDescent="0.35">
      <c r="B33" s="4" t="s">
        <v>41</v>
      </c>
      <c r="C33" s="3">
        <v>11143</v>
      </c>
      <c r="D33" s="3">
        <v>0</v>
      </c>
      <c r="E33" s="3">
        <v>0</v>
      </c>
      <c r="F33" s="9">
        <f t="shared" si="0"/>
        <v>11143</v>
      </c>
      <c r="G33" s="15">
        <f t="shared" si="1"/>
        <v>11.143000000000001</v>
      </c>
    </row>
    <row r="34" spans="2:7" x14ac:dyDescent="0.35">
      <c r="B34" s="4" t="s">
        <v>24</v>
      </c>
      <c r="C34" s="3">
        <v>9076</v>
      </c>
      <c r="D34" s="3">
        <v>318.2</v>
      </c>
      <c r="E34" s="3">
        <v>0</v>
      </c>
      <c r="F34" s="9">
        <f t="shared" si="0"/>
        <v>9394.2000000000007</v>
      </c>
      <c r="G34" s="15">
        <f t="shared" si="1"/>
        <v>9.3942000000000014</v>
      </c>
    </row>
    <row r="35" spans="2:7" x14ac:dyDescent="0.35">
      <c r="B35" s="4" t="s">
        <v>88</v>
      </c>
      <c r="C35" s="3">
        <v>7571.49</v>
      </c>
      <c r="D35" s="3">
        <v>1657</v>
      </c>
      <c r="E35" s="3">
        <v>0</v>
      </c>
      <c r="F35" s="9">
        <f t="shared" si="0"/>
        <v>9228.49</v>
      </c>
      <c r="G35" s="15">
        <f t="shared" si="1"/>
        <v>9.228489999999999</v>
      </c>
    </row>
    <row r="36" spans="2:7" ht="24" x14ac:dyDescent="0.35">
      <c r="B36" s="4" t="s">
        <v>103</v>
      </c>
      <c r="C36" s="3">
        <v>85.1</v>
      </c>
      <c r="D36" s="3">
        <v>8510</v>
      </c>
      <c r="E36" s="3">
        <v>0</v>
      </c>
      <c r="F36" s="9">
        <f t="shared" si="0"/>
        <v>8595.1</v>
      </c>
      <c r="G36" s="15">
        <f t="shared" si="1"/>
        <v>8.5951000000000004</v>
      </c>
    </row>
    <row r="37" spans="2:7" ht="16" x14ac:dyDescent="0.35">
      <c r="B37" s="4" t="s">
        <v>37</v>
      </c>
      <c r="C37" s="3">
        <v>10.72</v>
      </c>
      <c r="D37" s="3">
        <v>6855.44</v>
      </c>
      <c r="E37" s="3">
        <v>0</v>
      </c>
      <c r="F37" s="9">
        <f t="shared" si="0"/>
        <v>6866.16</v>
      </c>
      <c r="G37" s="15">
        <f t="shared" si="1"/>
        <v>6.8661599999999998</v>
      </c>
    </row>
    <row r="38" spans="2:7" x14ac:dyDescent="0.35">
      <c r="B38" s="4" t="s">
        <v>87</v>
      </c>
      <c r="C38" s="3">
        <v>4453.05</v>
      </c>
      <c r="D38" s="3">
        <v>945.8</v>
      </c>
      <c r="E38" s="3">
        <v>0</v>
      </c>
      <c r="F38" s="9">
        <f t="shared" si="0"/>
        <v>5398.85</v>
      </c>
      <c r="G38" s="15">
        <f t="shared" si="1"/>
        <v>5.3988500000000004</v>
      </c>
    </row>
    <row r="39" spans="2:7" ht="32" x14ac:dyDescent="0.35">
      <c r="B39" s="4" t="s">
        <v>105</v>
      </c>
      <c r="C39" s="3">
        <v>4530.45</v>
      </c>
      <c r="D39" s="3">
        <v>0</v>
      </c>
      <c r="E39" s="3">
        <v>0</v>
      </c>
      <c r="F39" s="9">
        <f t="shared" ref="F39:F70" si="2">SUM(C39:E39)</f>
        <v>4530.45</v>
      </c>
      <c r="G39" s="15">
        <f t="shared" si="1"/>
        <v>4.5304500000000001</v>
      </c>
    </row>
    <row r="40" spans="2:7" x14ac:dyDescent="0.35">
      <c r="B40" s="4" t="s">
        <v>51</v>
      </c>
      <c r="C40" s="3">
        <v>50.1</v>
      </c>
      <c r="D40" s="3">
        <v>4295</v>
      </c>
      <c r="E40" s="3">
        <v>0</v>
      </c>
      <c r="F40" s="9">
        <f t="shared" si="2"/>
        <v>4345.1000000000004</v>
      </c>
      <c r="G40" s="15">
        <f t="shared" si="1"/>
        <v>4.3451000000000004</v>
      </c>
    </row>
    <row r="41" spans="2:7" x14ac:dyDescent="0.35">
      <c r="B41" s="4" t="s">
        <v>90</v>
      </c>
      <c r="C41" s="3">
        <v>1424.12</v>
      </c>
      <c r="D41" s="3">
        <v>2909</v>
      </c>
      <c r="E41" s="3">
        <v>0</v>
      </c>
      <c r="F41" s="9">
        <f t="shared" si="2"/>
        <v>4333.12</v>
      </c>
      <c r="G41" s="15">
        <f t="shared" si="1"/>
        <v>4.3331200000000001</v>
      </c>
    </row>
    <row r="42" spans="2:7" ht="16" x14ac:dyDescent="0.35">
      <c r="B42" s="4" t="s">
        <v>102</v>
      </c>
      <c r="C42" s="3">
        <v>4200</v>
      </c>
      <c r="D42" s="3">
        <v>111.67</v>
      </c>
      <c r="E42" s="3">
        <v>0</v>
      </c>
      <c r="F42" s="9">
        <f t="shared" si="2"/>
        <v>4311.67</v>
      </c>
      <c r="G42" s="15">
        <f t="shared" si="1"/>
        <v>4.3116700000000003</v>
      </c>
    </row>
    <row r="43" spans="2:7" ht="24" x14ac:dyDescent="0.35">
      <c r="B43" s="4" t="s">
        <v>83</v>
      </c>
      <c r="C43" s="3">
        <v>3511.4</v>
      </c>
      <c r="D43" s="3">
        <v>0</v>
      </c>
      <c r="E43" s="3">
        <v>0</v>
      </c>
      <c r="F43" s="9">
        <f t="shared" si="2"/>
        <v>3511.4</v>
      </c>
      <c r="G43" s="15">
        <f t="shared" si="1"/>
        <v>3.5114000000000001</v>
      </c>
    </row>
    <row r="44" spans="2:7" ht="16" x14ac:dyDescent="0.35">
      <c r="B44" s="4" t="s">
        <v>77</v>
      </c>
      <c r="C44" s="3">
        <v>2930.4</v>
      </c>
      <c r="D44" s="3">
        <v>156.74</v>
      </c>
      <c r="E44" s="3">
        <v>0</v>
      </c>
      <c r="F44" s="9">
        <f t="shared" si="2"/>
        <v>3087.1400000000003</v>
      </c>
      <c r="G44" s="15">
        <f t="shared" si="1"/>
        <v>3.0871400000000002</v>
      </c>
    </row>
    <row r="45" spans="2:7" x14ac:dyDescent="0.35">
      <c r="B45" s="4" t="s">
        <v>97</v>
      </c>
      <c r="C45" s="3">
        <v>2901.48</v>
      </c>
      <c r="D45" s="3">
        <v>0</v>
      </c>
      <c r="E45" s="3">
        <v>0</v>
      </c>
      <c r="F45" s="9">
        <f t="shared" si="2"/>
        <v>2901.48</v>
      </c>
      <c r="G45" s="15">
        <f t="shared" si="1"/>
        <v>2.9014799999999998</v>
      </c>
    </row>
    <row r="46" spans="2:7" x14ac:dyDescent="0.35">
      <c r="B46" s="4" t="s">
        <v>7</v>
      </c>
      <c r="C46" s="3">
        <v>2838.66</v>
      </c>
      <c r="D46" s="3">
        <v>0</v>
      </c>
      <c r="E46" s="3">
        <v>0</v>
      </c>
      <c r="F46" s="9">
        <f t="shared" si="2"/>
        <v>2838.66</v>
      </c>
      <c r="G46" s="15">
        <f t="shared" si="1"/>
        <v>2.83866</v>
      </c>
    </row>
    <row r="47" spans="2:7" x14ac:dyDescent="0.35">
      <c r="B47" s="4" t="s">
        <v>53</v>
      </c>
      <c r="C47" s="3">
        <v>2730</v>
      </c>
      <c r="D47" s="3">
        <v>0</v>
      </c>
      <c r="E47" s="3">
        <v>0</v>
      </c>
      <c r="F47" s="9">
        <f t="shared" si="2"/>
        <v>2730</v>
      </c>
      <c r="G47" s="15">
        <f t="shared" si="1"/>
        <v>2.73</v>
      </c>
    </row>
    <row r="48" spans="2:7" ht="48" x14ac:dyDescent="0.35">
      <c r="B48" s="4" t="s">
        <v>71</v>
      </c>
      <c r="C48" s="3">
        <v>2627</v>
      </c>
      <c r="D48" s="3">
        <v>0</v>
      </c>
      <c r="E48" s="3">
        <v>0</v>
      </c>
      <c r="F48" s="9">
        <f t="shared" si="2"/>
        <v>2627</v>
      </c>
      <c r="G48" s="15">
        <f t="shared" si="1"/>
        <v>2.6269999999999998</v>
      </c>
    </row>
    <row r="49" spans="2:7" x14ac:dyDescent="0.35">
      <c r="B49" s="4" t="s">
        <v>52</v>
      </c>
      <c r="C49" s="3">
        <v>1668.38</v>
      </c>
      <c r="D49" s="3">
        <v>872</v>
      </c>
      <c r="E49" s="3">
        <v>0</v>
      </c>
      <c r="F49" s="9">
        <f t="shared" si="2"/>
        <v>2540.38</v>
      </c>
      <c r="G49" s="15">
        <f t="shared" si="1"/>
        <v>2.5403800000000003</v>
      </c>
    </row>
    <row r="50" spans="2:7" ht="16" x14ac:dyDescent="0.35">
      <c r="B50" s="4" t="s">
        <v>29</v>
      </c>
      <c r="C50" s="3">
        <v>2485.25</v>
      </c>
      <c r="D50" s="3">
        <v>0</v>
      </c>
      <c r="E50" s="3">
        <v>0</v>
      </c>
      <c r="F50" s="9">
        <f t="shared" si="2"/>
        <v>2485.25</v>
      </c>
      <c r="G50" s="15">
        <f t="shared" si="1"/>
        <v>2.4852500000000002</v>
      </c>
    </row>
    <row r="51" spans="2:7" x14ac:dyDescent="0.35">
      <c r="B51" s="4" t="s">
        <v>20</v>
      </c>
      <c r="C51" s="3">
        <v>2255.6999999999998</v>
      </c>
      <c r="D51" s="3">
        <v>0</v>
      </c>
      <c r="E51" s="3">
        <v>0</v>
      </c>
      <c r="F51" s="9">
        <f t="shared" si="2"/>
        <v>2255.6999999999998</v>
      </c>
      <c r="G51" s="15">
        <f t="shared" si="1"/>
        <v>2.2557</v>
      </c>
    </row>
    <row r="52" spans="2:7" ht="16" x14ac:dyDescent="0.35">
      <c r="B52" s="4" t="s">
        <v>16</v>
      </c>
      <c r="C52" s="3">
        <v>2168.4</v>
      </c>
      <c r="D52" s="3">
        <v>0</v>
      </c>
      <c r="E52" s="3">
        <v>0</v>
      </c>
      <c r="F52" s="9">
        <f t="shared" si="2"/>
        <v>2168.4</v>
      </c>
      <c r="G52" s="15">
        <f t="shared" si="1"/>
        <v>2.1684000000000001</v>
      </c>
    </row>
    <row r="53" spans="2:7" x14ac:dyDescent="0.35">
      <c r="B53" s="4" t="s">
        <v>65</v>
      </c>
      <c r="C53" s="3">
        <v>1800</v>
      </c>
      <c r="D53" s="3">
        <v>0</v>
      </c>
      <c r="E53" s="3">
        <v>0</v>
      </c>
      <c r="F53" s="9">
        <f t="shared" si="2"/>
        <v>1800</v>
      </c>
      <c r="G53" s="15">
        <f t="shared" si="1"/>
        <v>1.8</v>
      </c>
    </row>
    <row r="54" spans="2:7" ht="16" x14ac:dyDescent="0.35">
      <c r="B54" s="4" t="s">
        <v>93</v>
      </c>
      <c r="C54" s="3">
        <v>1650</v>
      </c>
      <c r="D54" s="3">
        <v>0</v>
      </c>
      <c r="E54" s="3">
        <v>0</v>
      </c>
      <c r="F54" s="9">
        <f t="shared" si="2"/>
        <v>1650</v>
      </c>
      <c r="G54" s="15">
        <f t="shared" si="1"/>
        <v>1.65</v>
      </c>
    </row>
    <row r="55" spans="2:7" ht="24" x14ac:dyDescent="0.35">
      <c r="B55" s="4" t="s">
        <v>47</v>
      </c>
      <c r="C55" s="3">
        <v>1493.04</v>
      </c>
      <c r="D55" s="3">
        <v>0</v>
      </c>
      <c r="E55" s="3">
        <v>0</v>
      </c>
      <c r="F55" s="9">
        <f t="shared" si="2"/>
        <v>1493.04</v>
      </c>
      <c r="G55" s="15">
        <f t="shared" si="1"/>
        <v>1.4930399999999999</v>
      </c>
    </row>
    <row r="56" spans="2:7" x14ac:dyDescent="0.35">
      <c r="B56" s="4" t="s">
        <v>89</v>
      </c>
      <c r="C56" s="3">
        <v>1462.52</v>
      </c>
      <c r="D56" s="3">
        <v>0</v>
      </c>
      <c r="E56" s="3">
        <v>0</v>
      </c>
      <c r="F56" s="9">
        <f t="shared" si="2"/>
        <v>1462.52</v>
      </c>
      <c r="G56" s="15">
        <f t="shared" si="1"/>
        <v>1.46252</v>
      </c>
    </row>
    <row r="57" spans="2:7" x14ac:dyDescent="0.35">
      <c r="B57" s="4" t="s">
        <v>21</v>
      </c>
      <c r="C57" s="3">
        <v>20.8</v>
      </c>
      <c r="D57" s="3">
        <v>647</v>
      </c>
      <c r="E57" s="3">
        <v>0</v>
      </c>
      <c r="F57" s="9">
        <f t="shared" si="2"/>
        <v>667.8</v>
      </c>
      <c r="G57" s="15">
        <f t="shared" si="1"/>
        <v>0.66779999999999995</v>
      </c>
    </row>
    <row r="58" spans="2:7" ht="24" x14ac:dyDescent="0.35">
      <c r="B58" s="4" t="s">
        <v>107</v>
      </c>
      <c r="C58" s="3">
        <v>579.20000000000005</v>
      </c>
      <c r="D58" s="3">
        <v>61.7</v>
      </c>
      <c r="E58" s="3">
        <v>0</v>
      </c>
      <c r="F58" s="9">
        <f t="shared" si="2"/>
        <v>640.90000000000009</v>
      </c>
      <c r="G58" s="15">
        <f t="shared" si="1"/>
        <v>0.64090000000000014</v>
      </c>
    </row>
    <row r="59" spans="2:7" ht="16" x14ac:dyDescent="0.35">
      <c r="B59" s="4" t="s">
        <v>80</v>
      </c>
      <c r="C59" s="3">
        <v>49.9</v>
      </c>
      <c r="D59" s="3">
        <v>533.20000000000005</v>
      </c>
      <c r="E59" s="3">
        <v>0</v>
      </c>
      <c r="F59" s="9">
        <f t="shared" si="2"/>
        <v>583.1</v>
      </c>
      <c r="G59" s="15">
        <f t="shared" si="1"/>
        <v>0.58310000000000006</v>
      </c>
    </row>
    <row r="60" spans="2:7" ht="16" x14ac:dyDescent="0.35">
      <c r="B60" s="4" t="s">
        <v>10</v>
      </c>
      <c r="C60" s="3">
        <v>566</v>
      </c>
      <c r="D60" s="3">
        <v>0</v>
      </c>
      <c r="E60" s="3">
        <v>0</v>
      </c>
      <c r="F60" s="9">
        <f t="shared" si="2"/>
        <v>566</v>
      </c>
      <c r="G60" s="15">
        <f t="shared" si="1"/>
        <v>0.56599999999999995</v>
      </c>
    </row>
    <row r="61" spans="2:7" ht="16" x14ac:dyDescent="0.35">
      <c r="B61" s="4" t="s">
        <v>85</v>
      </c>
      <c r="C61" s="3">
        <v>475.6</v>
      </c>
      <c r="D61" s="3">
        <v>0</v>
      </c>
      <c r="E61" s="3">
        <v>0</v>
      </c>
      <c r="F61" s="9">
        <f t="shared" si="2"/>
        <v>475.6</v>
      </c>
      <c r="G61" s="15">
        <f t="shared" si="1"/>
        <v>0.47560000000000002</v>
      </c>
    </row>
    <row r="62" spans="2:7" ht="16" x14ac:dyDescent="0.35">
      <c r="B62" s="4" t="s">
        <v>62</v>
      </c>
      <c r="C62" s="3">
        <v>395.23</v>
      </c>
      <c r="D62" s="3">
        <v>0</v>
      </c>
      <c r="E62" s="3">
        <v>0</v>
      </c>
      <c r="F62" s="9">
        <f t="shared" si="2"/>
        <v>395.23</v>
      </c>
      <c r="G62" s="15">
        <f t="shared" si="1"/>
        <v>0.39523000000000003</v>
      </c>
    </row>
    <row r="63" spans="2:7" ht="16" x14ac:dyDescent="0.35">
      <c r="B63" s="4" t="s">
        <v>91</v>
      </c>
      <c r="C63" s="3">
        <v>259.04000000000002</v>
      </c>
      <c r="D63" s="3">
        <v>30.5</v>
      </c>
      <c r="E63" s="3">
        <v>0</v>
      </c>
      <c r="F63" s="9">
        <f t="shared" si="2"/>
        <v>289.54000000000002</v>
      </c>
      <c r="G63" s="15">
        <f t="shared" si="1"/>
        <v>0.28954000000000002</v>
      </c>
    </row>
    <row r="64" spans="2:7" x14ac:dyDescent="0.35">
      <c r="B64" s="4" t="s">
        <v>42</v>
      </c>
      <c r="C64" s="3">
        <v>218</v>
      </c>
      <c r="D64" s="3">
        <v>0</v>
      </c>
      <c r="E64" s="3">
        <v>0</v>
      </c>
      <c r="F64" s="9">
        <f t="shared" si="2"/>
        <v>218</v>
      </c>
      <c r="G64" s="15">
        <f t="shared" si="1"/>
        <v>0.218</v>
      </c>
    </row>
    <row r="65" spans="2:7" x14ac:dyDescent="0.35">
      <c r="B65" s="4" t="s">
        <v>49</v>
      </c>
      <c r="C65" s="3">
        <v>201.52</v>
      </c>
      <c r="D65" s="3">
        <v>0</v>
      </c>
      <c r="E65" s="3">
        <v>0</v>
      </c>
      <c r="F65" s="9">
        <f t="shared" si="2"/>
        <v>201.52</v>
      </c>
      <c r="G65" s="15">
        <f t="shared" si="1"/>
        <v>0.20152</v>
      </c>
    </row>
    <row r="66" spans="2:7" ht="16" x14ac:dyDescent="0.35">
      <c r="B66" s="4" t="s">
        <v>86</v>
      </c>
      <c r="C66" s="3">
        <v>197.85</v>
      </c>
      <c r="D66" s="3">
        <v>0</v>
      </c>
      <c r="E66" s="3">
        <v>0</v>
      </c>
      <c r="F66" s="9">
        <f t="shared" si="2"/>
        <v>197.85</v>
      </c>
      <c r="G66" s="15">
        <f t="shared" si="1"/>
        <v>0.19785</v>
      </c>
    </row>
    <row r="67" spans="2:7" x14ac:dyDescent="0.35">
      <c r="B67" s="4" t="s">
        <v>44</v>
      </c>
      <c r="C67" s="3">
        <v>180</v>
      </c>
      <c r="D67" s="3">
        <v>0</v>
      </c>
      <c r="E67" s="3">
        <v>0</v>
      </c>
      <c r="F67" s="9">
        <f t="shared" si="2"/>
        <v>180</v>
      </c>
      <c r="G67" s="15">
        <f t="shared" si="1"/>
        <v>0.18</v>
      </c>
    </row>
    <row r="68" spans="2:7" ht="16" x14ac:dyDescent="0.35">
      <c r="B68" s="4" t="s">
        <v>99</v>
      </c>
      <c r="C68" s="3">
        <v>148</v>
      </c>
      <c r="D68" s="3">
        <v>0</v>
      </c>
      <c r="E68" s="3">
        <v>0</v>
      </c>
      <c r="F68" s="9">
        <f t="shared" si="2"/>
        <v>148</v>
      </c>
      <c r="G68" s="15">
        <f t="shared" si="1"/>
        <v>0.14799999999999999</v>
      </c>
    </row>
    <row r="69" spans="2:7" ht="16" x14ac:dyDescent="0.35">
      <c r="B69" s="4" t="s">
        <v>14</v>
      </c>
      <c r="C69" s="3">
        <v>147.6</v>
      </c>
      <c r="D69" s="3">
        <v>0</v>
      </c>
      <c r="E69" s="3">
        <v>0</v>
      </c>
      <c r="F69" s="9">
        <f t="shared" si="2"/>
        <v>147.6</v>
      </c>
      <c r="G69" s="15">
        <f t="shared" si="1"/>
        <v>0.14759999999999998</v>
      </c>
    </row>
    <row r="70" spans="2:7" ht="16" x14ac:dyDescent="0.35">
      <c r="B70" s="4" t="s">
        <v>100</v>
      </c>
      <c r="C70" s="3">
        <v>0</v>
      </c>
      <c r="D70" s="3">
        <v>140.52000000000001</v>
      </c>
      <c r="E70" s="3">
        <v>0</v>
      </c>
      <c r="F70" s="9">
        <f t="shared" si="2"/>
        <v>140.52000000000001</v>
      </c>
      <c r="G70" s="15">
        <f t="shared" si="1"/>
        <v>0.14052000000000001</v>
      </c>
    </row>
    <row r="71" spans="2:7" ht="16" x14ac:dyDescent="0.35">
      <c r="B71" s="4" t="s">
        <v>11</v>
      </c>
      <c r="C71" s="3">
        <v>105.65</v>
      </c>
      <c r="D71" s="3">
        <v>0</v>
      </c>
      <c r="E71" s="3">
        <v>0</v>
      </c>
      <c r="F71" s="9">
        <f t="shared" ref="F71:F102" si="3">SUM(C71:E71)</f>
        <v>105.65</v>
      </c>
      <c r="G71" s="15">
        <f t="shared" si="1"/>
        <v>0.10565000000000001</v>
      </c>
    </row>
    <row r="72" spans="2:7" x14ac:dyDescent="0.35">
      <c r="B72" s="4" t="s">
        <v>76</v>
      </c>
      <c r="C72" s="3">
        <v>45.9</v>
      </c>
      <c r="D72" s="3">
        <v>37.299999999999997</v>
      </c>
      <c r="E72" s="3">
        <v>0</v>
      </c>
      <c r="F72" s="9">
        <f t="shared" si="3"/>
        <v>83.199999999999989</v>
      </c>
      <c r="G72" s="15">
        <f t="shared" ref="G72:G112" si="4">F72/1000</f>
        <v>8.3199999999999982E-2</v>
      </c>
    </row>
    <row r="73" spans="2:7" ht="16" x14ac:dyDescent="0.35">
      <c r="B73" s="4" t="s">
        <v>108</v>
      </c>
      <c r="C73" s="3">
        <v>52.2</v>
      </c>
      <c r="D73" s="3">
        <v>0</v>
      </c>
      <c r="E73" s="3">
        <v>0</v>
      </c>
      <c r="F73" s="9">
        <f t="shared" si="3"/>
        <v>52.2</v>
      </c>
      <c r="G73" s="15">
        <f t="shared" si="4"/>
        <v>5.2200000000000003E-2</v>
      </c>
    </row>
    <row r="74" spans="2:7" ht="16" x14ac:dyDescent="0.35">
      <c r="B74" s="4" t="s">
        <v>94</v>
      </c>
      <c r="C74" s="3">
        <v>41</v>
      </c>
      <c r="D74" s="3">
        <v>0</v>
      </c>
      <c r="E74" s="3">
        <v>0</v>
      </c>
      <c r="F74" s="9">
        <f t="shared" si="3"/>
        <v>41</v>
      </c>
      <c r="G74" s="15">
        <f t="shared" si="4"/>
        <v>4.1000000000000002E-2</v>
      </c>
    </row>
    <row r="75" spans="2:7" x14ac:dyDescent="0.35">
      <c r="B75" s="4" t="s">
        <v>84</v>
      </c>
      <c r="C75" s="3">
        <v>33</v>
      </c>
      <c r="D75" s="3">
        <v>0</v>
      </c>
      <c r="E75" s="3">
        <v>0</v>
      </c>
      <c r="F75" s="9">
        <f t="shared" si="3"/>
        <v>33</v>
      </c>
      <c r="G75" s="15">
        <f t="shared" si="4"/>
        <v>3.3000000000000002E-2</v>
      </c>
    </row>
    <row r="76" spans="2:7" ht="16" x14ac:dyDescent="0.35">
      <c r="B76" s="4" t="s">
        <v>73</v>
      </c>
      <c r="C76" s="3">
        <v>28.7</v>
      </c>
      <c r="D76" s="3">
        <v>0</v>
      </c>
      <c r="E76" s="3">
        <v>0</v>
      </c>
      <c r="F76" s="9">
        <f t="shared" si="3"/>
        <v>28.7</v>
      </c>
      <c r="G76" s="15">
        <f t="shared" si="4"/>
        <v>2.87E-2</v>
      </c>
    </row>
    <row r="77" spans="2:7" ht="16" x14ac:dyDescent="0.35">
      <c r="B77" s="4" t="s">
        <v>48</v>
      </c>
      <c r="C77" s="3">
        <v>17</v>
      </c>
      <c r="D77" s="3">
        <v>0</v>
      </c>
      <c r="E77" s="3">
        <v>0</v>
      </c>
      <c r="F77" s="9">
        <f t="shared" si="3"/>
        <v>17</v>
      </c>
      <c r="G77" s="15">
        <f t="shared" si="4"/>
        <v>1.7000000000000001E-2</v>
      </c>
    </row>
    <row r="78" spans="2:7" x14ac:dyDescent="0.35">
      <c r="B78" s="4" t="s">
        <v>104</v>
      </c>
      <c r="C78" s="3">
        <v>0</v>
      </c>
      <c r="D78" s="3">
        <v>16.5</v>
      </c>
      <c r="E78" s="3">
        <v>0</v>
      </c>
      <c r="F78" s="9">
        <f t="shared" si="3"/>
        <v>16.5</v>
      </c>
      <c r="G78" s="15">
        <f t="shared" si="4"/>
        <v>1.6500000000000001E-2</v>
      </c>
    </row>
    <row r="79" spans="2:7" x14ac:dyDescent="0.35">
      <c r="B79" s="4" t="s">
        <v>43</v>
      </c>
      <c r="C79" s="3">
        <v>4.5</v>
      </c>
      <c r="D79" s="3">
        <v>0</v>
      </c>
      <c r="E79" s="3">
        <v>0</v>
      </c>
      <c r="F79" s="9">
        <f t="shared" si="3"/>
        <v>4.5</v>
      </c>
      <c r="G79" s="15">
        <f t="shared" si="4"/>
        <v>4.4999999999999997E-3</v>
      </c>
    </row>
    <row r="80" spans="2:7" x14ac:dyDescent="0.35">
      <c r="B80" s="4" t="s">
        <v>66</v>
      </c>
      <c r="C80" s="3">
        <v>2.2000000000000002</v>
      </c>
      <c r="D80" s="3">
        <v>0</v>
      </c>
      <c r="E80" s="3">
        <v>0</v>
      </c>
      <c r="F80" s="9">
        <f t="shared" si="3"/>
        <v>2.2000000000000002</v>
      </c>
      <c r="G80" s="15">
        <f t="shared" si="4"/>
        <v>2.2000000000000001E-3</v>
      </c>
    </row>
    <row r="81" spans="2:7" x14ac:dyDescent="0.35">
      <c r="B81" s="4" t="s">
        <v>12</v>
      </c>
      <c r="C81" s="3">
        <v>0</v>
      </c>
      <c r="D81" s="3">
        <v>0</v>
      </c>
      <c r="E81" s="3">
        <v>0</v>
      </c>
      <c r="F81" s="9">
        <f t="shared" si="3"/>
        <v>0</v>
      </c>
      <c r="G81" s="15">
        <f t="shared" si="4"/>
        <v>0</v>
      </c>
    </row>
    <row r="82" spans="2:7" ht="16" x14ac:dyDescent="0.35">
      <c r="B82" s="4" t="s">
        <v>13</v>
      </c>
      <c r="C82" s="3">
        <v>0</v>
      </c>
      <c r="D82" s="3">
        <v>0</v>
      </c>
      <c r="E82" s="3">
        <v>0</v>
      </c>
      <c r="F82" s="9">
        <f t="shared" si="3"/>
        <v>0</v>
      </c>
      <c r="G82" s="15">
        <f t="shared" si="4"/>
        <v>0</v>
      </c>
    </row>
    <row r="83" spans="2:7" ht="16" x14ac:dyDescent="0.35">
      <c r="B83" s="4" t="s">
        <v>15</v>
      </c>
      <c r="C83" s="3">
        <v>0</v>
      </c>
      <c r="D83" s="3">
        <v>0</v>
      </c>
      <c r="E83" s="3">
        <v>0</v>
      </c>
      <c r="F83" s="9">
        <f t="shared" si="3"/>
        <v>0</v>
      </c>
      <c r="G83" s="15">
        <f t="shared" si="4"/>
        <v>0</v>
      </c>
    </row>
    <row r="84" spans="2:7" ht="16" x14ac:dyDescent="0.35">
      <c r="B84" s="4" t="s">
        <v>22</v>
      </c>
      <c r="C84" s="3">
        <v>0</v>
      </c>
      <c r="D84" s="3">
        <v>0</v>
      </c>
      <c r="E84" s="3">
        <v>0</v>
      </c>
      <c r="F84" s="9">
        <f t="shared" si="3"/>
        <v>0</v>
      </c>
      <c r="G84" s="15">
        <f t="shared" si="4"/>
        <v>0</v>
      </c>
    </row>
    <row r="85" spans="2:7" ht="24" x14ac:dyDescent="0.35">
      <c r="B85" s="4" t="s">
        <v>31</v>
      </c>
      <c r="C85" s="3">
        <v>0</v>
      </c>
      <c r="D85" s="3">
        <v>0</v>
      </c>
      <c r="E85" s="3">
        <v>0</v>
      </c>
      <c r="F85" s="9">
        <f t="shared" si="3"/>
        <v>0</v>
      </c>
      <c r="G85" s="15">
        <f t="shared" si="4"/>
        <v>0</v>
      </c>
    </row>
    <row r="86" spans="2:7" ht="16" x14ac:dyDescent="0.35">
      <c r="B86" s="4" t="s">
        <v>32</v>
      </c>
      <c r="C86" s="3">
        <v>0</v>
      </c>
      <c r="D86" s="3">
        <v>0</v>
      </c>
      <c r="E86" s="3">
        <v>0</v>
      </c>
      <c r="F86" s="9">
        <f t="shared" si="3"/>
        <v>0</v>
      </c>
      <c r="G86" s="15">
        <f t="shared" si="4"/>
        <v>0</v>
      </c>
    </row>
    <row r="87" spans="2:7" x14ac:dyDescent="0.35">
      <c r="B87" s="4" t="s">
        <v>36</v>
      </c>
      <c r="C87" s="3">
        <v>0</v>
      </c>
      <c r="D87" s="3">
        <v>0</v>
      </c>
      <c r="E87" s="3">
        <v>0</v>
      </c>
      <c r="F87" s="9">
        <f t="shared" si="3"/>
        <v>0</v>
      </c>
      <c r="G87" s="15">
        <f t="shared" si="4"/>
        <v>0</v>
      </c>
    </row>
    <row r="88" spans="2:7" x14ac:dyDescent="0.35">
      <c r="B88" s="4" t="s">
        <v>40</v>
      </c>
      <c r="C88" s="3">
        <v>0</v>
      </c>
      <c r="D88" s="3">
        <v>0</v>
      </c>
      <c r="E88" s="3">
        <v>0</v>
      </c>
      <c r="F88" s="9">
        <f t="shared" si="3"/>
        <v>0</v>
      </c>
      <c r="G88" s="15">
        <f t="shared" si="4"/>
        <v>0</v>
      </c>
    </row>
    <row r="89" spans="2:7" x14ac:dyDescent="0.35">
      <c r="B89" s="4" t="s">
        <v>45</v>
      </c>
      <c r="C89" s="3">
        <v>0</v>
      </c>
      <c r="D89" s="3">
        <v>0</v>
      </c>
      <c r="E89" s="3">
        <v>0</v>
      </c>
      <c r="F89" s="9">
        <f t="shared" si="3"/>
        <v>0</v>
      </c>
      <c r="G89" s="15">
        <f t="shared" si="4"/>
        <v>0</v>
      </c>
    </row>
    <row r="90" spans="2:7" ht="16" x14ac:dyDescent="0.35">
      <c r="B90" s="4" t="s">
        <v>46</v>
      </c>
      <c r="C90" s="3">
        <v>0</v>
      </c>
      <c r="D90" s="3">
        <v>0</v>
      </c>
      <c r="E90" s="3">
        <v>0</v>
      </c>
      <c r="F90" s="9">
        <f t="shared" si="3"/>
        <v>0</v>
      </c>
      <c r="G90" s="15">
        <f t="shared" si="4"/>
        <v>0</v>
      </c>
    </row>
    <row r="91" spans="2:7" ht="16" x14ac:dyDescent="0.35">
      <c r="B91" s="4" t="s">
        <v>50</v>
      </c>
      <c r="C91" s="3">
        <v>0</v>
      </c>
      <c r="D91" s="3">
        <v>0</v>
      </c>
      <c r="E91" s="3">
        <v>0</v>
      </c>
      <c r="F91" s="9">
        <f t="shared" si="3"/>
        <v>0</v>
      </c>
      <c r="G91" s="15">
        <f t="shared" si="4"/>
        <v>0</v>
      </c>
    </row>
    <row r="92" spans="2:7" ht="16" x14ac:dyDescent="0.35">
      <c r="B92" s="4" t="s">
        <v>54</v>
      </c>
      <c r="C92" s="3">
        <v>0</v>
      </c>
      <c r="D92" s="3">
        <v>0</v>
      </c>
      <c r="E92" s="3">
        <v>0</v>
      </c>
      <c r="F92" s="9">
        <f t="shared" si="3"/>
        <v>0</v>
      </c>
      <c r="G92" s="15">
        <f t="shared" si="4"/>
        <v>0</v>
      </c>
    </row>
    <row r="93" spans="2:7" ht="40" x14ac:dyDescent="0.35">
      <c r="B93" s="4" t="s">
        <v>55</v>
      </c>
      <c r="C93" s="3">
        <v>0</v>
      </c>
      <c r="D93" s="3">
        <v>0</v>
      </c>
      <c r="E93" s="3">
        <v>0</v>
      </c>
      <c r="F93" s="9">
        <f t="shared" si="3"/>
        <v>0</v>
      </c>
      <c r="G93" s="15">
        <f t="shared" si="4"/>
        <v>0</v>
      </c>
    </row>
    <row r="94" spans="2:7" x14ac:dyDescent="0.35">
      <c r="B94" s="4" t="s">
        <v>56</v>
      </c>
      <c r="C94" s="3">
        <v>0</v>
      </c>
      <c r="D94" s="3">
        <v>0</v>
      </c>
      <c r="E94" s="3">
        <v>0</v>
      </c>
      <c r="F94" s="9">
        <f t="shared" si="3"/>
        <v>0</v>
      </c>
      <c r="G94" s="15">
        <f t="shared" si="4"/>
        <v>0</v>
      </c>
    </row>
    <row r="95" spans="2:7" ht="32" x14ac:dyDescent="0.35">
      <c r="B95" s="4" t="s">
        <v>58</v>
      </c>
      <c r="C95" s="3">
        <v>0</v>
      </c>
      <c r="D95" s="3">
        <v>0</v>
      </c>
      <c r="E95" s="3">
        <v>0</v>
      </c>
      <c r="F95" s="9">
        <f t="shared" si="3"/>
        <v>0</v>
      </c>
      <c r="G95" s="15">
        <f t="shared" si="4"/>
        <v>0</v>
      </c>
    </row>
    <row r="96" spans="2:7" ht="16" x14ac:dyDescent="0.35">
      <c r="B96" s="4" t="s">
        <v>59</v>
      </c>
      <c r="C96" s="3">
        <v>0</v>
      </c>
      <c r="D96" s="3">
        <v>0</v>
      </c>
      <c r="E96" s="3">
        <v>0</v>
      </c>
      <c r="F96" s="9">
        <f t="shared" si="3"/>
        <v>0</v>
      </c>
      <c r="G96" s="15">
        <f t="shared" si="4"/>
        <v>0</v>
      </c>
    </row>
    <row r="97" spans="2:7" ht="24" x14ac:dyDescent="0.35">
      <c r="B97" s="4" t="s">
        <v>60</v>
      </c>
      <c r="C97" s="3">
        <v>0</v>
      </c>
      <c r="D97" s="3">
        <v>0</v>
      </c>
      <c r="E97" s="3">
        <v>0</v>
      </c>
      <c r="F97" s="9">
        <f t="shared" si="3"/>
        <v>0</v>
      </c>
      <c r="G97" s="15">
        <f t="shared" si="4"/>
        <v>0</v>
      </c>
    </row>
    <row r="98" spans="2:7" ht="24" x14ac:dyDescent="0.35">
      <c r="B98" s="4" t="s">
        <v>61</v>
      </c>
      <c r="C98" s="3">
        <v>0</v>
      </c>
      <c r="D98" s="3">
        <v>0</v>
      </c>
      <c r="E98" s="3">
        <v>0</v>
      </c>
      <c r="F98" s="9">
        <f t="shared" si="3"/>
        <v>0</v>
      </c>
      <c r="G98" s="15">
        <f t="shared" si="4"/>
        <v>0</v>
      </c>
    </row>
    <row r="99" spans="2:7" ht="16" x14ac:dyDescent="0.35">
      <c r="B99" s="4" t="s">
        <v>63</v>
      </c>
      <c r="C99" s="3">
        <v>0</v>
      </c>
      <c r="D99" s="3">
        <v>0</v>
      </c>
      <c r="E99" s="3">
        <v>0</v>
      </c>
      <c r="F99" s="9">
        <f t="shared" si="3"/>
        <v>0</v>
      </c>
      <c r="G99" s="15">
        <f t="shared" si="4"/>
        <v>0</v>
      </c>
    </row>
    <row r="100" spans="2:7" ht="16" x14ac:dyDescent="0.35">
      <c r="B100" s="4" t="s">
        <v>64</v>
      </c>
      <c r="C100" s="3">
        <v>0</v>
      </c>
      <c r="D100" s="3">
        <v>0</v>
      </c>
      <c r="E100" s="3">
        <v>0</v>
      </c>
      <c r="F100" s="9">
        <f t="shared" si="3"/>
        <v>0</v>
      </c>
      <c r="G100" s="15">
        <f t="shared" si="4"/>
        <v>0</v>
      </c>
    </row>
    <row r="101" spans="2:7" ht="16" x14ac:dyDescent="0.35">
      <c r="B101" s="4" t="s">
        <v>67</v>
      </c>
      <c r="C101" s="3">
        <v>0</v>
      </c>
      <c r="D101" s="3">
        <v>0</v>
      </c>
      <c r="E101" s="3">
        <v>0</v>
      </c>
      <c r="F101" s="9">
        <f t="shared" si="3"/>
        <v>0</v>
      </c>
      <c r="G101" s="15">
        <f t="shared" si="4"/>
        <v>0</v>
      </c>
    </row>
    <row r="102" spans="2:7" ht="16" x14ac:dyDescent="0.35">
      <c r="B102" s="4" t="s">
        <v>68</v>
      </c>
      <c r="C102" s="3">
        <v>0</v>
      </c>
      <c r="D102" s="3">
        <v>0</v>
      </c>
      <c r="E102" s="3">
        <v>0</v>
      </c>
      <c r="F102" s="9">
        <f t="shared" si="3"/>
        <v>0</v>
      </c>
      <c r="G102" s="15">
        <f t="shared" si="4"/>
        <v>0</v>
      </c>
    </row>
    <row r="103" spans="2:7" x14ac:dyDescent="0.35">
      <c r="B103" s="4" t="s">
        <v>69</v>
      </c>
      <c r="C103" s="3">
        <v>0</v>
      </c>
      <c r="D103" s="3">
        <v>0</v>
      </c>
      <c r="E103" s="3">
        <v>0</v>
      </c>
      <c r="F103" s="9">
        <f t="shared" ref="F103:F134" si="5">SUM(C103:E103)</f>
        <v>0</v>
      </c>
      <c r="G103" s="15">
        <f t="shared" si="4"/>
        <v>0</v>
      </c>
    </row>
    <row r="104" spans="2:7" ht="24" x14ac:dyDescent="0.35">
      <c r="B104" s="4" t="s">
        <v>70</v>
      </c>
      <c r="C104" s="3">
        <v>0</v>
      </c>
      <c r="D104" s="3">
        <v>0</v>
      </c>
      <c r="E104" s="3">
        <v>0</v>
      </c>
      <c r="F104" s="9">
        <f t="shared" si="5"/>
        <v>0</v>
      </c>
      <c r="G104" s="15">
        <f t="shared" si="4"/>
        <v>0</v>
      </c>
    </row>
    <row r="105" spans="2:7" x14ac:dyDescent="0.35">
      <c r="B105" s="4" t="s">
        <v>72</v>
      </c>
      <c r="C105" s="3">
        <v>0</v>
      </c>
      <c r="D105" s="3">
        <v>0</v>
      </c>
      <c r="E105" s="3">
        <v>0</v>
      </c>
      <c r="F105" s="9">
        <f t="shared" si="5"/>
        <v>0</v>
      </c>
      <c r="G105" s="15">
        <f t="shared" si="4"/>
        <v>0</v>
      </c>
    </row>
    <row r="106" spans="2:7" x14ac:dyDescent="0.35">
      <c r="B106" s="4" t="s">
        <v>74</v>
      </c>
      <c r="C106" s="3">
        <v>0</v>
      </c>
      <c r="D106" s="3">
        <v>0</v>
      </c>
      <c r="E106" s="3">
        <v>0</v>
      </c>
      <c r="F106" s="9">
        <f t="shared" si="5"/>
        <v>0</v>
      </c>
      <c r="G106" s="15">
        <f t="shared" si="4"/>
        <v>0</v>
      </c>
    </row>
    <row r="107" spans="2:7" x14ac:dyDescent="0.35">
      <c r="B107" s="4" t="s">
        <v>75</v>
      </c>
      <c r="C107" s="3">
        <v>0</v>
      </c>
      <c r="D107" s="3">
        <v>0</v>
      </c>
      <c r="E107" s="3">
        <v>0</v>
      </c>
      <c r="F107" s="9">
        <f t="shared" si="5"/>
        <v>0</v>
      </c>
      <c r="G107" s="15">
        <f t="shared" si="4"/>
        <v>0</v>
      </c>
    </row>
    <row r="108" spans="2:7" x14ac:dyDescent="0.35">
      <c r="B108" s="4" t="s">
        <v>78</v>
      </c>
      <c r="C108" s="3">
        <v>0</v>
      </c>
      <c r="D108" s="3">
        <v>0</v>
      </c>
      <c r="E108" s="3">
        <v>0</v>
      </c>
      <c r="F108" s="9">
        <f t="shared" si="5"/>
        <v>0</v>
      </c>
      <c r="G108" s="15">
        <f t="shared" si="4"/>
        <v>0</v>
      </c>
    </row>
    <row r="109" spans="2:7" x14ac:dyDescent="0.35">
      <c r="B109" s="4" t="s">
        <v>79</v>
      </c>
      <c r="C109" s="3">
        <v>0</v>
      </c>
      <c r="D109" s="3">
        <v>0</v>
      </c>
      <c r="E109" s="3">
        <v>0</v>
      </c>
      <c r="F109" s="9">
        <f t="shared" si="5"/>
        <v>0</v>
      </c>
      <c r="G109" s="15">
        <f t="shared" si="4"/>
        <v>0</v>
      </c>
    </row>
    <row r="110" spans="2:7" x14ac:dyDescent="0.35">
      <c r="B110" s="4" t="s">
        <v>81</v>
      </c>
      <c r="C110" s="3">
        <v>0</v>
      </c>
      <c r="D110" s="3">
        <v>0</v>
      </c>
      <c r="E110" s="3">
        <v>0</v>
      </c>
      <c r="F110" s="9">
        <f t="shared" si="5"/>
        <v>0</v>
      </c>
      <c r="G110" s="15">
        <f t="shared" si="4"/>
        <v>0</v>
      </c>
    </row>
    <row r="111" spans="2:7" x14ac:dyDescent="0.35">
      <c r="B111" s="4" t="s">
        <v>82</v>
      </c>
      <c r="C111" s="3">
        <v>0</v>
      </c>
      <c r="D111" s="3">
        <v>0</v>
      </c>
      <c r="E111" s="3">
        <v>0</v>
      </c>
      <c r="F111" s="9">
        <f t="shared" si="5"/>
        <v>0</v>
      </c>
      <c r="G111" s="15">
        <f t="shared" si="4"/>
        <v>0</v>
      </c>
    </row>
    <row r="112" spans="2:7" ht="16" x14ac:dyDescent="0.35">
      <c r="B112" s="4" t="s">
        <v>92</v>
      </c>
      <c r="C112" s="3">
        <v>0</v>
      </c>
      <c r="D112" s="3">
        <v>0</v>
      </c>
      <c r="E112" s="3">
        <v>0</v>
      </c>
      <c r="F112" s="9">
        <f t="shared" si="5"/>
        <v>0</v>
      </c>
      <c r="G112" s="15">
        <f t="shared" si="4"/>
        <v>0</v>
      </c>
    </row>
  </sheetData>
  <autoFilter ref="B6:F6" xr:uid="{6FDECF4B-88BF-41B1-B607-17A852E4D6E9}">
    <sortState xmlns:xlrd2="http://schemas.microsoft.com/office/spreadsheetml/2017/richdata2" ref="B7:F112">
      <sortCondition descending="1" ref="F6"/>
    </sortState>
  </autoFilter>
  <mergeCells count="1">
    <mergeCell ref="A2:I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20998-2F8A-4D24-BB6A-D16F8E93A5F4}">
  <dimension ref="A1:O113"/>
  <sheetViews>
    <sheetView zoomScale="90" zoomScaleNormal="90" workbookViewId="0">
      <selection activeCell="A11" sqref="A11"/>
    </sheetView>
  </sheetViews>
  <sheetFormatPr baseColWidth="10" defaultRowHeight="14.5" x14ac:dyDescent="0.35"/>
  <cols>
    <col min="1" max="1" width="38.36328125" style="1" customWidth="1"/>
    <col min="2" max="2" width="8.08984375" style="1" customWidth="1"/>
    <col min="3" max="3" width="8.453125" style="1" customWidth="1"/>
    <col min="4" max="4" width="8.08984375" style="1" customWidth="1"/>
    <col min="5" max="5" width="9" style="1" customWidth="1"/>
    <col min="6" max="6" width="9.81640625" style="1" customWidth="1"/>
    <col min="7" max="7" width="7.81640625" style="1" customWidth="1"/>
    <col min="8" max="8" width="8.26953125" style="1" customWidth="1"/>
    <col min="9" max="9" width="7.90625" style="1" bestFit="1" customWidth="1"/>
    <col min="10" max="10" width="4.6328125" style="1" bestFit="1" customWidth="1"/>
    <col min="11" max="16384" width="10.90625" style="1"/>
  </cols>
  <sheetData>
    <row r="1" spans="1:15" ht="15" thickBot="1" x14ac:dyDescent="0.4">
      <c r="F1" s="29"/>
      <c r="G1" s="29"/>
      <c r="H1" s="29"/>
    </row>
    <row r="2" spans="1:15" ht="14.5" customHeight="1" x14ac:dyDescent="0.35">
      <c r="A2" s="83" t="s">
        <v>512</v>
      </c>
      <c r="B2" s="75"/>
      <c r="C2" s="75"/>
      <c r="D2" s="75"/>
      <c r="E2" s="75"/>
      <c r="F2" s="75"/>
      <c r="G2" s="75"/>
      <c r="H2" s="75"/>
      <c r="I2" s="76"/>
      <c r="J2" s="28"/>
      <c r="K2" s="28"/>
      <c r="L2" s="28"/>
      <c r="M2" s="28"/>
      <c r="N2" s="28"/>
    </row>
    <row r="3" spans="1:15" x14ac:dyDescent="0.35">
      <c r="A3" s="77"/>
      <c r="B3" s="78"/>
      <c r="C3" s="78"/>
      <c r="D3" s="78"/>
      <c r="E3" s="78"/>
      <c r="F3" s="78"/>
      <c r="G3" s="78"/>
      <c r="H3" s="78"/>
      <c r="I3" s="79"/>
      <c r="J3" s="28"/>
      <c r="K3" s="28"/>
      <c r="L3" s="28"/>
      <c r="M3" s="28"/>
      <c r="N3" s="28"/>
    </row>
    <row r="4" spans="1:15" ht="15" thickBot="1" x14ac:dyDescent="0.4">
      <c r="A4" s="80"/>
      <c r="B4" s="81"/>
      <c r="C4" s="81"/>
      <c r="D4" s="81"/>
      <c r="E4" s="81"/>
      <c r="F4" s="81"/>
      <c r="G4" s="81"/>
      <c r="H4" s="81"/>
      <c r="I4" s="82"/>
      <c r="J4" s="28"/>
      <c r="K4" s="28"/>
      <c r="L4" s="28"/>
      <c r="M4" s="28"/>
      <c r="N4" s="28"/>
    </row>
    <row r="5" spans="1:15" x14ac:dyDescent="0.35">
      <c r="F5" s="29"/>
      <c r="G5" s="29"/>
      <c r="H5" s="29"/>
    </row>
    <row r="6" spans="1:15" ht="48" x14ac:dyDescent="0.35">
      <c r="A6" s="16" t="s">
        <v>0</v>
      </c>
      <c r="B6" s="16" t="s">
        <v>332</v>
      </c>
      <c r="C6" s="16" t="s">
        <v>333</v>
      </c>
      <c r="D6" s="16" t="s">
        <v>334</v>
      </c>
      <c r="E6" s="16" t="s">
        <v>335</v>
      </c>
      <c r="F6" s="16" t="s">
        <v>336</v>
      </c>
      <c r="G6" s="16" t="s">
        <v>337</v>
      </c>
      <c r="H6" s="16" t="s">
        <v>331</v>
      </c>
      <c r="I6" s="16" t="s">
        <v>343</v>
      </c>
      <c r="J6" s="41"/>
      <c r="K6" s="19"/>
      <c r="L6" s="19"/>
      <c r="M6" s="19"/>
      <c r="N6" s="19"/>
      <c r="O6" s="19"/>
    </row>
    <row r="7" spans="1:15" ht="16" x14ac:dyDescent="0.35">
      <c r="A7" s="16"/>
      <c r="B7" s="16" t="s">
        <v>476</v>
      </c>
      <c r="C7" s="16" t="s">
        <v>477</v>
      </c>
      <c r="D7" s="16" t="s">
        <v>478</v>
      </c>
      <c r="E7" s="16" t="s">
        <v>479</v>
      </c>
      <c r="F7" s="16" t="s">
        <v>480</v>
      </c>
      <c r="G7" s="16" t="s">
        <v>481</v>
      </c>
      <c r="H7" s="16" t="s">
        <v>331</v>
      </c>
      <c r="I7" s="16" t="s">
        <v>343</v>
      </c>
      <c r="J7" s="16" t="s">
        <v>343</v>
      </c>
    </row>
    <row r="8" spans="1:15" x14ac:dyDescent="0.35">
      <c r="A8" s="16" t="s">
        <v>109</v>
      </c>
      <c r="B8" s="3">
        <v>1842218.8</v>
      </c>
      <c r="C8" s="3">
        <v>799099.89</v>
      </c>
      <c r="D8" s="3">
        <v>119801.41</v>
      </c>
      <c r="E8" s="3">
        <v>527634.5</v>
      </c>
      <c r="F8" s="3">
        <v>370826.25</v>
      </c>
      <c r="G8" s="3">
        <v>65723.199999999997</v>
      </c>
      <c r="H8" s="3">
        <v>0</v>
      </c>
      <c r="I8" s="9">
        <f t="shared" ref="I8:I39" si="0">SUM(B8:H8)</f>
        <v>3725304.0500000003</v>
      </c>
      <c r="J8" s="15">
        <f t="shared" ref="J8:J39" si="1">I8/1000</f>
        <v>3725.3040500000002</v>
      </c>
    </row>
    <row r="9" spans="1:15" s="17" customFormat="1" ht="16" x14ac:dyDescent="0.35">
      <c r="A9" s="4" t="s">
        <v>5</v>
      </c>
      <c r="B9" s="3">
        <v>220170.62</v>
      </c>
      <c r="C9" s="3">
        <v>798391.78</v>
      </c>
      <c r="D9" s="3">
        <v>101976.93</v>
      </c>
      <c r="E9" s="3">
        <v>381.5</v>
      </c>
      <c r="F9" s="3">
        <v>100762.29</v>
      </c>
      <c r="G9" s="3">
        <v>3274.36</v>
      </c>
      <c r="H9" s="3">
        <v>0</v>
      </c>
      <c r="I9" s="9">
        <f t="shared" si="0"/>
        <v>1224957.4800000002</v>
      </c>
      <c r="J9" s="15">
        <f t="shared" si="1"/>
        <v>1224.9574800000003</v>
      </c>
    </row>
    <row r="10" spans="1:15" s="17" customFormat="1" ht="16" x14ac:dyDescent="0.35">
      <c r="A10" s="4" t="s">
        <v>39</v>
      </c>
      <c r="B10" s="3">
        <v>284495.90000000002</v>
      </c>
      <c r="C10" s="3">
        <v>0</v>
      </c>
      <c r="D10" s="3">
        <v>0</v>
      </c>
      <c r="E10" s="3">
        <v>55538.05</v>
      </c>
      <c r="F10" s="3">
        <v>164472.56</v>
      </c>
      <c r="G10" s="3">
        <v>1797.2</v>
      </c>
      <c r="H10" s="3">
        <v>0</v>
      </c>
      <c r="I10" s="9">
        <f t="shared" si="0"/>
        <v>506303.71</v>
      </c>
      <c r="J10" s="15">
        <f t="shared" si="1"/>
        <v>506.30371000000002</v>
      </c>
    </row>
    <row r="11" spans="1:15" s="17" customFormat="1" ht="16" x14ac:dyDescent="0.35">
      <c r="A11" s="4" t="s">
        <v>8</v>
      </c>
      <c r="B11" s="3">
        <v>332131.25</v>
      </c>
      <c r="C11" s="3">
        <v>0</v>
      </c>
      <c r="D11" s="3">
        <v>0</v>
      </c>
      <c r="E11" s="3">
        <v>0</v>
      </c>
      <c r="F11" s="3">
        <v>0</v>
      </c>
      <c r="G11" s="3">
        <v>0</v>
      </c>
      <c r="H11" s="3">
        <v>0</v>
      </c>
      <c r="I11" s="9">
        <f t="shared" si="0"/>
        <v>332131.25</v>
      </c>
      <c r="J11" s="15">
        <f t="shared" si="1"/>
        <v>332.13125000000002</v>
      </c>
    </row>
    <row r="12" spans="1:15" s="17" customFormat="1" ht="16" x14ac:dyDescent="0.35">
      <c r="A12" s="4" t="s">
        <v>33</v>
      </c>
      <c r="B12" s="3">
        <v>153308.21</v>
      </c>
      <c r="C12" s="3">
        <v>0</v>
      </c>
      <c r="D12" s="3">
        <v>17179.18</v>
      </c>
      <c r="E12" s="3">
        <v>34373.199999999997</v>
      </c>
      <c r="F12" s="3">
        <v>304.98</v>
      </c>
      <c r="G12" s="3">
        <v>7669</v>
      </c>
      <c r="H12" s="3">
        <v>0</v>
      </c>
      <c r="I12" s="9">
        <f t="shared" si="0"/>
        <v>212834.56999999998</v>
      </c>
      <c r="J12" s="15">
        <f t="shared" si="1"/>
        <v>212.83456999999999</v>
      </c>
    </row>
    <row r="13" spans="1:15" s="17" customFormat="1" ht="16" x14ac:dyDescent="0.35">
      <c r="A13" s="4" t="s">
        <v>98</v>
      </c>
      <c r="B13" s="3">
        <v>7980</v>
      </c>
      <c r="C13" s="3">
        <v>0</v>
      </c>
      <c r="D13" s="3">
        <v>0</v>
      </c>
      <c r="E13" s="3">
        <v>100687</v>
      </c>
      <c r="F13" s="3">
        <v>41325.29</v>
      </c>
      <c r="G13" s="3">
        <v>0</v>
      </c>
      <c r="H13" s="3">
        <v>0</v>
      </c>
      <c r="I13" s="9">
        <f t="shared" si="0"/>
        <v>149992.29</v>
      </c>
      <c r="J13" s="15">
        <f t="shared" si="1"/>
        <v>149.99229</v>
      </c>
    </row>
    <row r="14" spans="1:15" s="17" customFormat="1" ht="16" x14ac:dyDescent="0.35">
      <c r="A14" s="4" t="s">
        <v>95</v>
      </c>
      <c r="B14" s="3">
        <v>187.8</v>
      </c>
      <c r="C14" s="3">
        <v>0</v>
      </c>
      <c r="D14" s="3">
        <v>0</v>
      </c>
      <c r="E14" s="3">
        <v>137400</v>
      </c>
      <c r="F14" s="3">
        <v>0</v>
      </c>
      <c r="G14" s="3">
        <v>0</v>
      </c>
      <c r="H14" s="3">
        <v>0</v>
      </c>
      <c r="I14" s="9">
        <f t="shared" si="0"/>
        <v>137587.79999999999</v>
      </c>
      <c r="J14" s="15">
        <f t="shared" si="1"/>
        <v>137.58779999999999</v>
      </c>
    </row>
    <row r="15" spans="1:15" s="17" customFormat="1" ht="16" x14ac:dyDescent="0.35">
      <c r="A15" s="4" t="s">
        <v>17</v>
      </c>
      <c r="B15" s="3">
        <v>51753.09</v>
      </c>
      <c r="C15" s="3">
        <v>0</v>
      </c>
      <c r="D15" s="3">
        <v>0</v>
      </c>
      <c r="E15" s="3">
        <v>46265</v>
      </c>
      <c r="F15" s="3">
        <v>198</v>
      </c>
      <c r="G15" s="3">
        <v>15340</v>
      </c>
      <c r="H15" s="3">
        <v>0</v>
      </c>
      <c r="I15" s="9">
        <f t="shared" si="0"/>
        <v>113556.09</v>
      </c>
      <c r="J15" s="15">
        <f t="shared" si="1"/>
        <v>113.55609</v>
      </c>
    </row>
    <row r="16" spans="1:15" s="17" customFormat="1" ht="16" x14ac:dyDescent="0.35">
      <c r="A16" s="4" t="s">
        <v>26</v>
      </c>
      <c r="B16" s="3">
        <v>111768.33</v>
      </c>
      <c r="C16" s="3">
        <v>0</v>
      </c>
      <c r="D16" s="3">
        <v>0</v>
      </c>
      <c r="E16" s="3">
        <v>0</v>
      </c>
      <c r="F16" s="3">
        <v>0</v>
      </c>
      <c r="G16" s="3">
        <v>0</v>
      </c>
      <c r="H16" s="3">
        <v>0</v>
      </c>
      <c r="I16" s="9">
        <f t="shared" si="0"/>
        <v>111768.33</v>
      </c>
      <c r="J16" s="15">
        <f t="shared" si="1"/>
        <v>111.76833000000001</v>
      </c>
    </row>
    <row r="17" spans="1:10" s="17" customFormat="1" ht="16" x14ac:dyDescent="0.35">
      <c r="A17" s="4" t="s">
        <v>28</v>
      </c>
      <c r="B17" s="3">
        <v>44361.7</v>
      </c>
      <c r="C17" s="3">
        <v>0</v>
      </c>
      <c r="D17" s="3">
        <v>0</v>
      </c>
      <c r="E17" s="3">
        <v>25279.4</v>
      </c>
      <c r="F17" s="3">
        <v>14544</v>
      </c>
      <c r="G17" s="3">
        <v>3165</v>
      </c>
      <c r="H17" s="3">
        <v>0</v>
      </c>
      <c r="I17" s="9">
        <f t="shared" si="0"/>
        <v>87350.1</v>
      </c>
      <c r="J17" s="15">
        <f t="shared" si="1"/>
        <v>87.350100000000012</v>
      </c>
    </row>
    <row r="18" spans="1:10" s="17" customFormat="1" ht="16" x14ac:dyDescent="0.35">
      <c r="A18" s="4" t="s">
        <v>4</v>
      </c>
      <c r="B18" s="3">
        <v>80345.070000000007</v>
      </c>
      <c r="C18" s="3">
        <v>395.6</v>
      </c>
      <c r="D18" s="3">
        <v>0</v>
      </c>
      <c r="E18" s="3">
        <v>0</v>
      </c>
      <c r="F18" s="3">
        <v>4135</v>
      </c>
      <c r="G18" s="3">
        <v>73.400000000000006</v>
      </c>
      <c r="H18" s="3">
        <v>0</v>
      </c>
      <c r="I18" s="9">
        <f t="shared" si="0"/>
        <v>84949.07</v>
      </c>
      <c r="J18" s="15">
        <f t="shared" si="1"/>
        <v>84.949070000000006</v>
      </c>
    </row>
    <row r="19" spans="1:10" ht="24" x14ac:dyDescent="0.35">
      <c r="A19" s="4" t="s">
        <v>19</v>
      </c>
      <c r="B19" s="3">
        <v>82394.25</v>
      </c>
      <c r="C19" s="3">
        <v>0</v>
      </c>
      <c r="D19" s="3">
        <v>0</v>
      </c>
      <c r="E19" s="3">
        <v>0</v>
      </c>
      <c r="F19" s="3">
        <v>460.3</v>
      </c>
      <c r="G19" s="3">
        <v>645</v>
      </c>
      <c r="H19" s="3">
        <v>0</v>
      </c>
      <c r="I19" s="9">
        <f t="shared" si="0"/>
        <v>83499.55</v>
      </c>
      <c r="J19" s="15">
        <f t="shared" si="1"/>
        <v>83.499549999999999</v>
      </c>
    </row>
    <row r="20" spans="1:10" x14ac:dyDescent="0.35">
      <c r="A20" s="4" t="s">
        <v>25</v>
      </c>
      <c r="B20" s="3">
        <v>41837.440000000002</v>
      </c>
      <c r="C20" s="3">
        <v>0</v>
      </c>
      <c r="D20" s="3">
        <v>0</v>
      </c>
      <c r="E20" s="3">
        <v>37555.1</v>
      </c>
      <c r="F20" s="3">
        <v>4011.4</v>
      </c>
      <c r="G20" s="3">
        <v>0</v>
      </c>
      <c r="H20" s="3">
        <v>0</v>
      </c>
      <c r="I20" s="9">
        <f t="shared" si="0"/>
        <v>83403.94</v>
      </c>
      <c r="J20" s="15">
        <f t="shared" si="1"/>
        <v>83.403940000000006</v>
      </c>
    </row>
    <row r="21" spans="1:10" ht="16" x14ac:dyDescent="0.35">
      <c r="A21" s="4" t="s">
        <v>96</v>
      </c>
      <c r="B21" s="3">
        <v>63186.3</v>
      </c>
      <c r="C21" s="3">
        <v>0</v>
      </c>
      <c r="D21" s="3">
        <v>0</v>
      </c>
      <c r="E21" s="3">
        <v>0</v>
      </c>
      <c r="F21" s="3">
        <v>0</v>
      </c>
      <c r="G21" s="3">
        <v>17080</v>
      </c>
      <c r="H21" s="3">
        <v>0</v>
      </c>
      <c r="I21" s="9">
        <f t="shared" si="0"/>
        <v>80266.3</v>
      </c>
      <c r="J21" s="15">
        <f t="shared" si="1"/>
        <v>80.266300000000001</v>
      </c>
    </row>
    <row r="22" spans="1:10" ht="16" x14ac:dyDescent="0.35">
      <c r="A22" s="4" t="s">
        <v>30</v>
      </c>
      <c r="B22" s="3">
        <v>32840.160000000003</v>
      </c>
      <c r="C22" s="3">
        <v>0</v>
      </c>
      <c r="D22" s="3">
        <v>0</v>
      </c>
      <c r="E22" s="3">
        <v>24312.6</v>
      </c>
      <c r="F22" s="3">
        <v>7721</v>
      </c>
      <c r="G22" s="3">
        <v>0</v>
      </c>
      <c r="H22" s="3">
        <v>0</v>
      </c>
      <c r="I22" s="9">
        <f t="shared" si="0"/>
        <v>64873.760000000002</v>
      </c>
      <c r="J22" s="15">
        <f t="shared" si="1"/>
        <v>64.873760000000004</v>
      </c>
    </row>
    <row r="23" spans="1:10" ht="32" x14ac:dyDescent="0.35">
      <c r="A23" s="4" t="s">
        <v>106</v>
      </c>
      <c r="B23" s="3">
        <v>51155.74</v>
      </c>
      <c r="C23" s="3">
        <v>0</v>
      </c>
      <c r="D23" s="3">
        <v>5.2</v>
      </c>
      <c r="E23" s="3">
        <v>0</v>
      </c>
      <c r="F23" s="3">
        <v>139.59</v>
      </c>
      <c r="G23" s="3">
        <v>0</v>
      </c>
      <c r="H23" s="3">
        <v>0</v>
      </c>
      <c r="I23" s="9">
        <f t="shared" si="0"/>
        <v>51300.529999999992</v>
      </c>
      <c r="J23" s="15">
        <f t="shared" si="1"/>
        <v>51.300529999999995</v>
      </c>
    </row>
    <row r="24" spans="1:10" x14ac:dyDescent="0.35">
      <c r="A24" s="4" t="s">
        <v>9</v>
      </c>
      <c r="B24" s="3">
        <v>49923.38</v>
      </c>
      <c r="C24" s="3">
        <v>58.3</v>
      </c>
      <c r="D24" s="3">
        <v>6.1</v>
      </c>
      <c r="E24" s="3">
        <v>0</v>
      </c>
      <c r="F24" s="3">
        <v>651.5</v>
      </c>
      <c r="G24" s="3">
        <v>395.6</v>
      </c>
      <c r="H24" s="3">
        <v>0</v>
      </c>
      <c r="I24" s="9">
        <f t="shared" si="0"/>
        <v>51034.879999999997</v>
      </c>
      <c r="J24" s="15">
        <f t="shared" si="1"/>
        <v>51.034879999999994</v>
      </c>
    </row>
    <row r="25" spans="1:10" ht="16" x14ac:dyDescent="0.35">
      <c r="A25" s="4" t="s">
        <v>38</v>
      </c>
      <c r="B25" s="3">
        <v>35843</v>
      </c>
      <c r="C25" s="3">
        <v>0</v>
      </c>
      <c r="D25" s="3">
        <v>0</v>
      </c>
      <c r="E25" s="3">
        <v>0</v>
      </c>
      <c r="F25" s="3">
        <v>2169</v>
      </c>
      <c r="G25" s="3">
        <v>0</v>
      </c>
      <c r="H25" s="3">
        <v>0</v>
      </c>
      <c r="I25" s="9">
        <f t="shared" si="0"/>
        <v>38012</v>
      </c>
      <c r="J25" s="15">
        <f t="shared" si="1"/>
        <v>38.012</v>
      </c>
    </row>
    <row r="26" spans="1:10" ht="16" x14ac:dyDescent="0.35">
      <c r="A26" s="4" t="s">
        <v>34</v>
      </c>
      <c r="B26" s="3">
        <v>37614.15</v>
      </c>
      <c r="C26" s="3">
        <v>0</v>
      </c>
      <c r="D26" s="3">
        <v>0</v>
      </c>
      <c r="E26" s="3">
        <v>0</v>
      </c>
      <c r="F26" s="3">
        <v>0.43</v>
      </c>
      <c r="G26" s="3">
        <v>1</v>
      </c>
      <c r="H26" s="3">
        <v>0</v>
      </c>
      <c r="I26" s="9">
        <f t="shared" si="0"/>
        <v>37615.58</v>
      </c>
      <c r="J26" s="15">
        <f t="shared" si="1"/>
        <v>37.615580000000001</v>
      </c>
    </row>
    <row r="27" spans="1:10" ht="16" x14ac:dyDescent="0.35">
      <c r="A27" s="4" t="s">
        <v>27</v>
      </c>
      <c r="B27" s="3">
        <v>3452.5</v>
      </c>
      <c r="C27" s="3">
        <v>0</v>
      </c>
      <c r="D27" s="3">
        <v>0</v>
      </c>
      <c r="E27" s="3">
        <v>32400.9</v>
      </c>
      <c r="F27" s="3">
        <v>0</v>
      </c>
      <c r="G27" s="3">
        <v>0</v>
      </c>
      <c r="H27" s="3">
        <v>0</v>
      </c>
      <c r="I27" s="9">
        <f t="shared" si="0"/>
        <v>35853.4</v>
      </c>
      <c r="J27" s="15">
        <f t="shared" si="1"/>
        <v>35.853400000000001</v>
      </c>
    </row>
    <row r="28" spans="1:10" ht="16" x14ac:dyDescent="0.35">
      <c r="A28" s="4" t="s">
        <v>6</v>
      </c>
      <c r="B28" s="3">
        <v>32122.16</v>
      </c>
      <c r="C28" s="3">
        <v>121.91</v>
      </c>
      <c r="D28" s="3">
        <v>27</v>
      </c>
      <c r="E28" s="3">
        <v>0</v>
      </c>
      <c r="F28" s="3">
        <v>971.93</v>
      </c>
      <c r="G28" s="3">
        <v>125.2</v>
      </c>
      <c r="H28" s="3">
        <v>0</v>
      </c>
      <c r="I28" s="9">
        <f t="shared" si="0"/>
        <v>33368.199999999997</v>
      </c>
      <c r="J28" s="15">
        <f t="shared" si="1"/>
        <v>33.368199999999995</v>
      </c>
    </row>
    <row r="29" spans="1:10" ht="16" x14ac:dyDescent="0.35">
      <c r="A29" s="4" t="s">
        <v>18</v>
      </c>
      <c r="B29" s="3">
        <v>18912.849999999999</v>
      </c>
      <c r="C29" s="3">
        <v>0</v>
      </c>
      <c r="D29" s="3">
        <v>0</v>
      </c>
      <c r="E29" s="3">
        <v>3670.25</v>
      </c>
      <c r="F29" s="3">
        <v>3144.5</v>
      </c>
      <c r="G29" s="3">
        <v>3097.6</v>
      </c>
      <c r="H29" s="3">
        <v>0</v>
      </c>
      <c r="I29" s="9">
        <f t="shared" si="0"/>
        <v>28825.199999999997</v>
      </c>
      <c r="J29" s="15">
        <f t="shared" si="1"/>
        <v>28.825199999999999</v>
      </c>
    </row>
    <row r="30" spans="1:10" ht="32" x14ac:dyDescent="0.35">
      <c r="A30" s="4" t="s">
        <v>101</v>
      </c>
      <c r="B30" s="3">
        <v>26402.799999999999</v>
      </c>
      <c r="C30" s="3">
        <v>0</v>
      </c>
      <c r="D30" s="3">
        <v>0</v>
      </c>
      <c r="E30" s="3">
        <v>0</v>
      </c>
      <c r="F30" s="3">
        <v>0</v>
      </c>
      <c r="G30" s="3">
        <v>0</v>
      </c>
      <c r="H30" s="3">
        <v>0</v>
      </c>
      <c r="I30" s="9">
        <f t="shared" si="0"/>
        <v>26402.799999999999</v>
      </c>
      <c r="J30" s="15">
        <f t="shared" si="1"/>
        <v>26.402799999999999</v>
      </c>
    </row>
    <row r="31" spans="1:10" ht="16" x14ac:dyDescent="0.35">
      <c r="A31" s="4" t="s">
        <v>57</v>
      </c>
      <c r="B31" s="3">
        <v>510.52</v>
      </c>
      <c r="C31" s="3">
        <v>0</v>
      </c>
      <c r="D31" s="3">
        <v>0</v>
      </c>
      <c r="E31" s="3">
        <v>17023.599999999999</v>
      </c>
      <c r="F31" s="3">
        <v>0</v>
      </c>
      <c r="G31" s="3">
        <v>0</v>
      </c>
      <c r="H31" s="3">
        <v>0</v>
      </c>
      <c r="I31" s="9">
        <f t="shared" si="0"/>
        <v>17534.12</v>
      </c>
      <c r="J31" s="15">
        <f t="shared" si="1"/>
        <v>17.534119999999998</v>
      </c>
    </row>
    <row r="32" spans="1:10" ht="32" x14ac:dyDescent="0.35">
      <c r="A32" s="4" t="s">
        <v>35</v>
      </c>
      <c r="B32" s="3">
        <v>11973.35</v>
      </c>
      <c r="C32" s="3">
        <v>0</v>
      </c>
      <c r="D32" s="3">
        <v>0</v>
      </c>
      <c r="E32" s="3">
        <v>0</v>
      </c>
      <c r="F32" s="3">
        <v>1887.93</v>
      </c>
      <c r="G32" s="3">
        <v>0</v>
      </c>
      <c r="H32" s="3">
        <v>0</v>
      </c>
      <c r="I32" s="9">
        <f t="shared" si="0"/>
        <v>13861.28</v>
      </c>
      <c r="J32" s="15">
        <f t="shared" si="1"/>
        <v>13.861280000000001</v>
      </c>
    </row>
    <row r="33" spans="1:10" ht="16" x14ac:dyDescent="0.35">
      <c r="A33" s="4" t="s">
        <v>23</v>
      </c>
      <c r="B33" s="3">
        <v>9376.4</v>
      </c>
      <c r="C33" s="3">
        <v>0</v>
      </c>
      <c r="D33" s="3">
        <v>0</v>
      </c>
      <c r="E33" s="3">
        <v>1726.7</v>
      </c>
      <c r="F33" s="3">
        <v>0</v>
      </c>
      <c r="G33" s="3">
        <v>45</v>
      </c>
      <c r="H33" s="3">
        <v>0</v>
      </c>
      <c r="I33" s="9">
        <f t="shared" si="0"/>
        <v>11148.1</v>
      </c>
      <c r="J33" s="15">
        <f t="shared" si="1"/>
        <v>11.148100000000001</v>
      </c>
    </row>
    <row r="34" spans="1:10" ht="16" x14ac:dyDescent="0.35">
      <c r="A34" s="4" t="s">
        <v>41</v>
      </c>
      <c r="B34" s="3">
        <v>0</v>
      </c>
      <c r="C34" s="3">
        <v>0</v>
      </c>
      <c r="D34" s="3">
        <v>0</v>
      </c>
      <c r="E34" s="3">
        <v>0</v>
      </c>
      <c r="F34" s="3">
        <v>0</v>
      </c>
      <c r="G34" s="3">
        <v>11143</v>
      </c>
      <c r="H34" s="3">
        <v>0</v>
      </c>
      <c r="I34" s="9">
        <f t="shared" si="0"/>
        <v>11143</v>
      </c>
      <c r="J34" s="15">
        <f t="shared" si="1"/>
        <v>11.143000000000001</v>
      </c>
    </row>
    <row r="35" spans="1:10" ht="16" x14ac:dyDescent="0.35">
      <c r="A35" s="4" t="s">
        <v>24</v>
      </c>
      <c r="B35" s="3">
        <v>9394.2000000000007</v>
      </c>
      <c r="C35" s="3">
        <v>0</v>
      </c>
      <c r="D35" s="3">
        <v>0</v>
      </c>
      <c r="E35" s="3">
        <v>0</v>
      </c>
      <c r="F35" s="3">
        <v>0</v>
      </c>
      <c r="G35" s="3">
        <v>0</v>
      </c>
      <c r="H35" s="3">
        <v>0</v>
      </c>
      <c r="I35" s="9">
        <f t="shared" si="0"/>
        <v>9394.2000000000007</v>
      </c>
      <c r="J35" s="15">
        <f t="shared" si="1"/>
        <v>9.3942000000000014</v>
      </c>
    </row>
    <row r="36" spans="1:10" x14ac:dyDescent="0.35">
      <c r="A36" s="4" t="s">
        <v>88</v>
      </c>
      <c r="B36" s="3">
        <v>9095.99</v>
      </c>
      <c r="C36" s="3">
        <v>132.30000000000001</v>
      </c>
      <c r="D36" s="3">
        <v>0</v>
      </c>
      <c r="E36" s="3">
        <v>0</v>
      </c>
      <c r="F36" s="3">
        <v>0.2</v>
      </c>
      <c r="G36" s="3">
        <v>0</v>
      </c>
      <c r="H36" s="3">
        <v>0</v>
      </c>
      <c r="I36" s="9">
        <f t="shared" si="0"/>
        <v>9228.49</v>
      </c>
      <c r="J36" s="15">
        <f t="shared" si="1"/>
        <v>9.228489999999999</v>
      </c>
    </row>
    <row r="37" spans="1:10" ht="32" x14ac:dyDescent="0.35">
      <c r="A37" s="4" t="s">
        <v>103</v>
      </c>
      <c r="B37" s="3">
        <v>26.1</v>
      </c>
      <c r="C37" s="3">
        <v>0</v>
      </c>
      <c r="D37" s="3">
        <v>0</v>
      </c>
      <c r="E37" s="3">
        <v>8510</v>
      </c>
      <c r="F37" s="3">
        <v>0</v>
      </c>
      <c r="G37" s="3">
        <v>0</v>
      </c>
      <c r="H37" s="3">
        <v>0</v>
      </c>
      <c r="I37" s="9">
        <f t="shared" si="0"/>
        <v>8536.1</v>
      </c>
      <c r="J37" s="15">
        <f t="shared" si="1"/>
        <v>8.5361000000000011</v>
      </c>
    </row>
    <row r="38" spans="1:10" ht="16" x14ac:dyDescent="0.35">
      <c r="A38" s="4" t="s">
        <v>37</v>
      </c>
      <c r="B38" s="3">
        <v>0.2</v>
      </c>
      <c r="C38" s="3">
        <v>0</v>
      </c>
      <c r="D38" s="3">
        <v>3.5</v>
      </c>
      <c r="E38" s="3">
        <v>0</v>
      </c>
      <c r="F38" s="3">
        <v>6862.46</v>
      </c>
      <c r="G38" s="3">
        <v>0</v>
      </c>
      <c r="H38" s="3">
        <v>0</v>
      </c>
      <c r="I38" s="9">
        <f t="shared" si="0"/>
        <v>6866.16</v>
      </c>
      <c r="J38" s="15">
        <f t="shared" si="1"/>
        <v>6.8661599999999998</v>
      </c>
    </row>
    <row r="39" spans="1:10" x14ac:dyDescent="0.35">
      <c r="A39" s="4" t="s">
        <v>87</v>
      </c>
      <c r="B39" s="3">
        <v>5398.85</v>
      </c>
      <c r="C39" s="3">
        <v>0</v>
      </c>
      <c r="D39" s="3">
        <v>0</v>
      </c>
      <c r="E39" s="3">
        <v>0</v>
      </c>
      <c r="F39" s="3">
        <v>0</v>
      </c>
      <c r="G39" s="3">
        <v>0</v>
      </c>
      <c r="H39" s="3">
        <v>0</v>
      </c>
      <c r="I39" s="9">
        <f t="shared" si="0"/>
        <v>5398.85</v>
      </c>
      <c r="J39" s="15">
        <f t="shared" si="1"/>
        <v>5.3988500000000004</v>
      </c>
    </row>
    <row r="40" spans="1:10" ht="48" x14ac:dyDescent="0.35">
      <c r="A40" s="4" t="s">
        <v>105</v>
      </c>
      <c r="B40" s="3">
        <v>4325.05</v>
      </c>
      <c r="C40" s="3">
        <v>0</v>
      </c>
      <c r="D40" s="3">
        <v>0.2</v>
      </c>
      <c r="E40" s="3">
        <v>0</v>
      </c>
      <c r="F40" s="3">
        <v>170</v>
      </c>
      <c r="G40" s="3">
        <v>35.200000000000003</v>
      </c>
      <c r="H40" s="3">
        <v>0</v>
      </c>
      <c r="I40" s="9">
        <f t="shared" ref="I40:I71" si="2">SUM(B40:H40)</f>
        <v>4530.45</v>
      </c>
      <c r="J40" s="15">
        <f t="shared" ref="J40:J71" si="3">I40/1000</f>
        <v>4.5304500000000001</v>
      </c>
    </row>
    <row r="41" spans="1:10" ht="16" x14ac:dyDescent="0.35">
      <c r="A41" s="4" t="s">
        <v>51</v>
      </c>
      <c r="B41" s="3">
        <v>0</v>
      </c>
      <c r="C41" s="3">
        <v>0</v>
      </c>
      <c r="D41" s="3">
        <v>0</v>
      </c>
      <c r="E41" s="3">
        <v>0</v>
      </c>
      <c r="F41" s="3">
        <v>4345.1000000000004</v>
      </c>
      <c r="G41" s="3">
        <v>0</v>
      </c>
      <c r="H41" s="3">
        <v>0</v>
      </c>
      <c r="I41" s="9">
        <f t="shared" si="2"/>
        <v>4345.1000000000004</v>
      </c>
      <c r="J41" s="15">
        <f t="shared" si="3"/>
        <v>4.3451000000000004</v>
      </c>
    </row>
    <row r="42" spans="1:10" x14ac:dyDescent="0.35">
      <c r="A42" s="4" t="s">
        <v>90</v>
      </c>
      <c r="B42" s="3">
        <v>4333.12</v>
      </c>
      <c r="C42" s="3">
        <v>0</v>
      </c>
      <c r="D42" s="3">
        <v>0</v>
      </c>
      <c r="E42" s="3">
        <v>0</v>
      </c>
      <c r="F42" s="3">
        <v>0</v>
      </c>
      <c r="G42" s="3">
        <v>0</v>
      </c>
      <c r="H42" s="3">
        <v>0</v>
      </c>
      <c r="I42" s="9">
        <f t="shared" si="2"/>
        <v>4333.12</v>
      </c>
      <c r="J42" s="15">
        <f t="shared" si="3"/>
        <v>4.3331200000000001</v>
      </c>
    </row>
    <row r="43" spans="1:10" ht="24" x14ac:dyDescent="0.35">
      <c r="A43" s="4" t="s">
        <v>102</v>
      </c>
      <c r="B43" s="3">
        <v>0</v>
      </c>
      <c r="C43" s="3">
        <v>0</v>
      </c>
      <c r="D43" s="3">
        <v>0</v>
      </c>
      <c r="E43" s="3">
        <v>0</v>
      </c>
      <c r="F43" s="3">
        <v>4311.67</v>
      </c>
      <c r="G43" s="3">
        <v>0</v>
      </c>
      <c r="H43" s="3">
        <v>0</v>
      </c>
      <c r="I43" s="9">
        <f t="shared" si="2"/>
        <v>4311.67</v>
      </c>
      <c r="J43" s="15">
        <f t="shared" si="3"/>
        <v>4.3116700000000003</v>
      </c>
    </row>
    <row r="44" spans="1:10" ht="32" x14ac:dyDescent="0.35">
      <c r="A44" s="4" t="s">
        <v>83</v>
      </c>
      <c r="B44" s="3">
        <v>3511.4</v>
      </c>
      <c r="C44" s="3">
        <v>0</v>
      </c>
      <c r="D44" s="3">
        <v>0</v>
      </c>
      <c r="E44" s="3">
        <v>0</v>
      </c>
      <c r="F44" s="3">
        <v>0</v>
      </c>
      <c r="G44" s="3">
        <v>0</v>
      </c>
      <c r="H44" s="3">
        <v>0</v>
      </c>
      <c r="I44" s="9">
        <f t="shared" si="2"/>
        <v>3511.4</v>
      </c>
      <c r="J44" s="15">
        <f t="shared" si="3"/>
        <v>3.5114000000000001</v>
      </c>
    </row>
    <row r="45" spans="1:10" ht="24" x14ac:dyDescent="0.35">
      <c r="A45" s="4" t="s">
        <v>77</v>
      </c>
      <c r="B45" s="3">
        <v>2427.14</v>
      </c>
      <c r="C45" s="3">
        <v>0</v>
      </c>
      <c r="D45" s="3">
        <v>0</v>
      </c>
      <c r="E45" s="3">
        <v>0</v>
      </c>
      <c r="F45" s="3">
        <v>30</v>
      </c>
      <c r="G45" s="3">
        <v>630</v>
      </c>
      <c r="H45" s="3">
        <v>0</v>
      </c>
      <c r="I45" s="9">
        <f t="shared" si="2"/>
        <v>3087.14</v>
      </c>
      <c r="J45" s="15">
        <f t="shared" si="3"/>
        <v>3.0871399999999998</v>
      </c>
    </row>
    <row r="46" spans="1:10" ht="16" x14ac:dyDescent="0.35">
      <c r="A46" s="4" t="s">
        <v>97</v>
      </c>
      <c r="B46" s="3">
        <v>438.28</v>
      </c>
      <c r="C46" s="3">
        <v>0</v>
      </c>
      <c r="D46" s="3">
        <v>0</v>
      </c>
      <c r="E46" s="3">
        <v>2463.1999999999998</v>
      </c>
      <c r="F46" s="3">
        <v>0</v>
      </c>
      <c r="G46" s="3">
        <v>0</v>
      </c>
      <c r="H46" s="3">
        <v>0</v>
      </c>
      <c r="I46" s="9">
        <f t="shared" si="2"/>
        <v>2901.4799999999996</v>
      </c>
      <c r="J46" s="15">
        <f t="shared" si="3"/>
        <v>2.9014799999999994</v>
      </c>
    </row>
    <row r="47" spans="1:10" x14ac:dyDescent="0.35">
      <c r="A47" s="4" t="s">
        <v>7</v>
      </c>
      <c r="B47" s="3">
        <v>2838.66</v>
      </c>
      <c r="C47" s="3">
        <v>0</v>
      </c>
      <c r="D47" s="3">
        <v>0</v>
      </c>
      <c r="E47" s="3">
        <v>0</v>
      </c>
      <c r="F47" s="3">
        <v>0</v>
      </c>
      <c r="G47" s="3">
        <v>0</v>
      </c>
      <c r="H47" s="3">
        <v>0</v>
      </c>
      <c r="I47" s="9">
        <f t="shared" si="2"/>
        <v>2838.66</v>
      </c>
      <c r="J47" s="15">
        <f t="shared" si="3"/>
        <v>2.83866</v>
      </c>
    </row>
    <row r="48" spans="1:10" x14ac:dyDescent="0.35">
      <c r="A48" s="4" t="s">
        <v>53</v>
      </c>
      <c r="B48" s="3">
        <v>2730</v>
      </c>
      <c r="C48" s="3">
        <v>0</v>
      </c>
      <c r="D48" s="3">
        <v>0</v>
      </c>
      <c r="E48" s="3">
        <v>0</v>
      </c>
      <c r="F48" s="3">
        <v>0</v>
      </c>
      <c r="G48" s="3">
        <v>0</v>
      </c>
      <c r="H48" s="3">
        <v>0</v>
      </c>
      <c r="I48" s="9">
        <f t="shared" si="2"/>
        <v>2730</v>
      </c>
      <c r="J48" s="15">
        <f t="shared" si="3"/>
        <v>2.73</v>
      </c>
    </row>
    <row r="49" spans="1:10" ht="64" x14ac:dyDescent="0.35">
      <c r="A49" s="4" t="s">
        <v>71</v>
      </c>
      <c r="B49" s="3">
        <v>8</v>
      </c>
      <c r="C49" s="3">
        <v>0</v>
      </c>
      <c r="D49" s="3">
        <v>382</v>
      </c>
      <c r="E49" s="3">
        <v>0</v>
      </c>
      <c r="F49" s="3">
        <v>2237</v>
      </c>
      <c r="G49" s="3">
        <v>0</v>
      </c>
      <c r="H49" s="3">
        <v>0</v>
      </c>
      <c r="I49" s="9">
        <f t="shared" si="2"/>
        <v>2627</v>
      </c>
      <c r="J49" s="15">
        <f t="shared" si="3"/>
        <v>2.6269999999999998</v>
      </c>
    </row>
    <row r="50" spans="1:10" ht="16" x14ac:dyDescent="0.35">
      <c r="A50" s="4" t="s">
        <v>52</v>
      </c>
      <c r="B50" s="3">
        <v>0</v>
      </c>
      <c r="C50" s="3">
        <v>0</v>
      </c>
      <c r="D50" s="3">
        <v>0</v>
      </c>
      <c r="E50" s="3">
        <v>0</v>
      </c>
      <c r="F50" s="3">
        <v>2535.2800000000002</v>
      </c>
      <c r="G50" s="3">
        <v>5.0999999999999996</v>
      </c>
      <c r="H50" s="3">
        <v>0</v>
      </c>
      <c r="I50" s="9">
        <f t="shared" si="2"/>
        <v>2540.38</v>
      </c>
      <c r="J50" s="15">
        <f t="shared" si="3"/>
        <v>2.5403800000000003</v>
      </c>
    </row>
    <row r="51" spans="1:10" ht="16" x14ac:dyDescent="0.35">
      <c r="A51" s="4" t="s">
        <v>29</v>
      </c>
      <c r="B51" s="3">
        <v>2308.25</v>
      </c>
      <c r="C51" s="3">
        <v>0</v>
      </c>
      <c r="D51" s="3">
        <v>0</v>
      </c>
      <c r="E51" s="3">
        <v>0</v>
      </c>
      <c r="F51" s="3">
        <v>92</v>
      </c>
      <c r="G51" s="3">
        <v>85</v>
      </c>
      <c r="H51" s="3">
        <v>0</v>
      </c>
      <c r="I51" s="9">
        <f t="shared" si="2"/>
        <v>2485.25</v>
      </c>
      <c r="J51" s="15">
        <f t="shared" si="3"/>
        <v>2.4852500000000002</v>
      </c>
    </row>
    <row r="52" spans="1:10" x14ac:dyDescent="0.35">
      <c r="A52" s="4" t="s">
        <v>20</v>
      </c>
      <c r="B52" s="3">
        <v>2255.6999999999998</v>
      </c>
      <c r="C52" s="3">
        <v>0</v>
      </c>
      <c r="D52" s="3">
        <v>0</v>
      </c>
      <c r="E52" s="3">
        <v>0</v>
      </c>
      <c r="F52" s="3">
        <v>0</v>
      </c>
      <c r="G52" s="3">
        <v>0</v>
      </c>
      <c r="H52" s="3">
        <v>0</v>
      </c>
      <c r="I52" s="9">
        <f t="shared" si="2"/>
        <v>2255.6999999999998</v>
      </c>
      <c r="J52" s="15">
        <f t="shared" si="3"/>
        <v>2.2557</v>
      </c>
    </row>
    <row r="53" spans="1:10" ht="16" x14ac:dyDescent="0.35">
      <c r="A53" s="4" t="s">
        <v>16</v>
      </c>
      <c r="B53" s="3">
        <v>2168.4</v>
      </c>
      <c r="C53" s="3">
        <v>0</v>
      </c>
      <c r="D53" s="3">
        <v>0</v>
      </c>
      <c r="E53" s="3">
        <v>0</v>
      </c>
      <c r="F53" s="3">
        <v>0</v>
      </c>
      <c r="G53" s="3">
        <v>0</v>
      </c>
      <c r="H53" s="3">
        <v>0</v>
      </c>
      <c r="I53" s="9">
        <f t="shared" si="2"/>
        <v>2168.4</v>
      </c>
      <c r="J53" s="15">
        <f t="shared" si="3"/>
        <v>2.1684000000000001</v>
      </c>
    </row>
    <row r="54" spans="1:10" x14ac:dyDescent="0.35">
      <c r="A54" s="4" t="s">
        <v>65</v>
      </c>
      <c r="B54" s="3">
        <v>0</v>
      </c>
      <c r="C54" s="3">
        <v>0</v>
      </c>
      <c r="D54" s="3">
        <v>0</v>
      </c>
      <c r="E54" s="3">
        <v>0</v>
      </c>
      <c r="F54" s="3">
        <v>1800</v>
      </c>
      <c r="G54" s="3">
        <v>0</v>
      </c>
      <c r="H54" s="3">
        <v>0</v>
      </c>
      <c r="I54" s="9">
        <f t="shared" si="2"/>
        <v>1800</v>
      </c>
      <c r="J54" s="15">
        <f t="shared" si="3"/>
        <v>1.8</v>
      </c>
    </row>
    <row r="55" spans="1:10" ht="24" x14ac:dyDescent="0.35">
      <c r="A55" s="4" t="s">
        <v>93</v>
      </c>
      <c r="B55" s="3">
        <v>1650</v>
      </c>
      <c r="C55" s="3">
        <v>0</v>
      </c>
      <c r="D55" s="3">
        <v>0</v>
      </c>
      <c r="E55" s="3">
        <v>0</v>
      </c>
      <c r="F55" s="3">
        <v>0</v>
      </c>
      <c r="G55" s="3">
        <v>0</v>
      </c>
      <c r="H55" s="3">
        <v>0</v>
      </c>
      <c r="I55" s="9">
        <f t="shared" si="2"/>
        <v>1650</v>
      </c>
      <c r="J55" s="15">
        <f t="shared" si="3"/>
        <v>1.65</v>
      </c>
    </row>
    <row r="56" spans="1:10" ht="32" x14ac:dyDescent="0.35">
      <c r="A56" s="4" t="s">
        <v>47</v>
      </c>
      <c r="B56" s="3">
        <v>33.799999999999997</v>
      </c>
      <c r="C56" s="3">
        <v>0</v>
      </c>
      <c r="D56" s="3">
        <v>202.3</v>
      </c>
      <c r="E56" s="3">
        <v>0</v>
      </c>
      <c r="F56" s="3">
        <v>1067.94</v>
      </c>
      <c r="G56" s="3">
        <v>189</v>
      </c>
      <c r="H56" s="3">
        <v>0</v>
      </c>
      <c r="I56" s="9">
        <f t="shared" si="2"/>
        <v>1493.04</v>
      </c>
      <c r="J56" s="15">
        <f t="shared" si="3"/>
        <v>1.4930399999999999</v>
      </c>
    </row>
    <row r="57" spans="1:10" x14ac:dyDescent="0.35">
      <c r="A57" s="4" t="s">
        <v>89</v>
      </c>
      <c r="B57" s="3">
        <v>1462.52</v>
      </c>
      <c r="C57" s="3">
        <v>0</v>
      </c>
      <c r="D57" s="3">
        <v>0</v>
      </c>
      <c r="E57" s="3">
        <v>0</v>
      </c>
      <c r="F57" s="3">
        <v>0</v>
      </c>
      <c r="G57" s="3">
        <v>0</v>
      </c>
      <c r="H57" s="3">
        <v>0</v>
      </c>
      <c r="I57" s="9">
        <f t="shared" si="2"/>
        <v>1462.52</v>
      </c>
      <c r="J57" s="15">
        <f t="shared" si="3"/>
        <v>1.46252</v>
      </c>
    </row>
    <row r="58" spans="1:10" x14ac:dyDescent="0.35">
      <c r="A58" s="4" t="s">
        <v>21</v>
      </c>
      <c r="B58" s="3">
        <v>20.8</v>
      </c>
      <c r="C58" s="3">
        <v>0</v>
      </c>
      <c r="D58" s="3">
        <v>0</v>
      </c>
      <c r="E58" s="3">
        <v>0</v>
      </c>
      <c r="F58" s="3">
        <v>0</v>
      </c>
      <c r="G58" s="3">
        <v>647</v>
      </c>
      <c r="H58" s="3">
        <v>0</v>
      </c>
      <c r="I58" s="9">
        <f t="shared" si="2"/>
        <v>667.8</v>
      </c>
      <c r="J58" s="15">
        <f t="shared" si="3"/>
        <v>0.66779999999999995</v>
      </c>
    </row>
    <row r="59" spans="1:10" ht="32" x14ac:dyDescent="0.35">
      <c r="A59" s="4" t="s">
        <v>107</v>
      </c>
      <c r="B59" s="3">
        <v>579.20000000000005</v>
      </c>
      <c r="C59" s="3">
        <v>0</v>
      </c>
      <c r="D59" s="3">
        <v>0</v>
      </c>
      <c r="E59" s="3">
        <v>0</v>
      </c>
      <c r="F59" s="3">
        <v>61.7</v>
      </c>
      <c r="G59" s="3">
        <v>0</v>
      </c>
      <c r="H59" s="3">
        <v>0</v>
      </c>
      <c r="I59" s="9">
        <f t="shared" si="2"/>
        <v>640.90000000000009</v>
      </c>
      <c r="J59" s="15">
        <f t="shared" si="3"/>
        <v>0.64090000000000014</v>
      </c>
    </row>
    <row r="60" spans="1:10" ht="16" x14ac:dyDescent="0.35">
      <c r="A60" s="4" t="s">
        <v>80</v>
      </c>
      <c r="B60" s="3">
        <v>583.1</v>
      </c>
      <c r="C60" s="3">
        <v>0</v>
      </c>
      <c r="D60" s="3">
        <v>0</v>
      </c>
      <c r="E60" s="3">
        <v>0</v>
      </c>
      <c r="F60" s="3">
        <v>0</v>
      </c>
      <c r="G60" s="3">
        <v>0</v>
      </c>
      <c r="H60" s="3">
        <v>0</v>
      </c>
      <c r="I60" s="9">
        <f t="shared" si="2"/>
        <v>583.1</v>
      </c>
      <c r="J60" s="15">
        <f t="shared" si="3"/>
        <v>0.58310000000000006</v>
      </c>
    </row>
    <row r="61" spans="1:10" ht="16" x14ac:dyDescent="0.35">
      <c r="A61" s="4" t="s">
        <v>10</v>
      </c>
      <c r="B61" s="3">
        <v>537.79999999999995</v>
      </c>
      <c r="C61" s="3">
        <v>0</v>
      </c>
      <c r="D61" s="3">
        <v>0</v>
      </c>
      <c r="E61" s="3">
        <v>0</v>
      </c>
      <c r="F61" s="3">
        <v>28.2</v>
      </c>
      <c r="G61" s="3">
        <v>0</v>
      </c>
      <c r="H61" s="3">
        <v>0</v>
      </c>
      <c r="I61" s="9">
        <f t="shared" si="2"/>
        <v>566</v>
      </c>
      <c r="J61" s="15">
        <f t="shared" si="3"/>
        <v>0.56599999999999995</v>
      </c>
    </row>
    <row r="62" spans="1:10" ht="16" x14ac:dyDescent="0.35">
      <c r="A62" s="4" t="s">
        <v>85</v>
      </c>
      <c r="B62" s="3">
        <v>427.6</v>
      </c>
      <c r="C62" s="3">
        <v>0</v>
      </c>
      <c r="D62" s="3">
        <v>0</v>
      </c>
      <c r="E62" s="3">
        <v>48</v>
      </c>
      <c r="F62" s="3">
        <v>0</v>
      </c>
      <c r="G62" s="3">
        <v>0</v>
      </c>
      <c r="H62" s="3">
        <v>0</v>
      </c>
      <c r="I62" s="9">
        <f t="shared" si="2"/>
        <v>475.6</v>
      </c>
      <c r="J62" s="15">
        <f t="shared" si="3"/>
        <v>0.47560000000000002</v>
      </c>
    </row>
    <row r="63" spans="1:10" ht="24" x14ac:dyDescent="0.35">
      <c r="A63" s="4" t="s">
        <v>62</v>
      </c>
      <c r="B63" s="3">
        <v>395.23</v>
      </c>
      <c r="C63" s="3">
        <v>0</v>
      </c>
      <c r="D63" s="3">
        <v>0</v>
      </c>
      <c r="E63" s="3">
        <v>0</v>
      </c>
      <c r="F63" s="3">
        <v>0</v>
      </c>
      <c r="G63" s="3">
        <v>0</v>
      </c>
      <c r="H63" s="3">
        <v>0</v>
      </c>
      <c r="I63" s="9">
        <f t="shared" si="2"/>
        <v>395.23</v>
      </c>
      <c r="J63" s="15">
        <f t="shared" si="3"/>
        <v>0.39523000000000003</v>
      </c>
    </row>
    <row r="64" spans="1:10" ht="16" x14ac:dyDescent="0.35">
      <c r="A64" s="4" t="s">
        <v>91</v>
      </c>
      <c r="B64" s="3">
        <v>30.5</v>
      </c>
      <c r="C64" s="3">
        <v>0</v>
      </c>
      <c r="D64" s="3">
        <v>0</v>
      </c>
      <c r="E64" s="3">
        <v>0</v>
      </c>
      <c r="F64" s="3">
        <v>0</v>
      </c>
      <c r="G64" s="3">
        <v>259.04000000000002</v>
      </c>
      <c r="H64" s="3">
        <v>0</v>
      </c>
      <c r="I64" s="9">
        <f t="shared" si="2"/>
        <v>289.54000000000002</v>
      </c>
      <c r="J64" s="15">
        <f t="shared" si="3"/>
        <v>0.28954000000000002</v>
      </c>
    </row>
    <row r="65" spans="1:10" x14ac:dyDescent="0.35">
      <c r="A65" s="4" t="s">
        <v>42</v>
      </c>
      <c r="B65" s="3">
        <v>38</v>
      </c>
      <c r="C65" s="3">
        <v>0</v>
      </c>
      <c r="D65" s="3">
        <v>0</v>
      </c>
      <c r="E65" s="3">
        <v>0</v>
      </c>
      <c r="F65" s="3">
        <v>180</v>
      </c>
      <c r="G65" s="3">
        <v>0</v>
      </c>
      <c r="H65" s="3">
        <v>0</v>
      </c>
      <c r="I65" s="9">
        <f t="shared" si="2"/>
        <v>218</v>
      </c>
      <c r="J65" s="15">
        <f t="shared" si="3"/>
        <v>0.218</v>
      </c>
    </row>
    <row r="66" spans="1:10" ht="16" x14ac:dyDescent="0.35">
      <c r="A66" s="4" t="s">
        <v>49</v>
      </c>
      <c r="B66" s="3">
        <v>197.02</v>
      </c>
      <c r="C66" s="3">
        <v>0</v>
      </c>
      <c r="D66" s="3">
        <v>0</v>
      </c>
      <c r="E66" s="3">
        <v>0</v>
      </c>
      <c r="F66" s="3">
        <v>4.5</v>
      </c>
      <c r="G66" s="3">
        <v>0</v>
      </c>
      <c r="H66" s="3">
        <v>0</v>
      </c>
      <c r="I66" s="9">
        <f t="shared" si="2"/>
        <v>201.52</v>
      </c>
      <c r="J66" s="15">
        <f t="shared" si="3"/>
        <v>0.20152</v>
      </c>
    </row>
    <row r="67" spans="1:10" ht="24" x14ac:dyDescent="0.35">
      <c r="A67" s="4" t="s">
        <v>86</v>
      </c>
      <c r="B67" s="3">
        <v>197.85</v>
      </c>
      <c r="C67" s="3">
        <v>0</v>
      </c>
      <c r="D67" s="3">
        <v>0</v>
      </c>
      <c r="E67" s="3">
        <v>0</v>
      </c>
      <c r="F67" s="3">
        <v>0</v>
      </c>
      <c r="G67" s="3">
        <v>0</v>
      </c>
      <c r="H67" s="3">
        <v>0</v>
      </c>
      <c r="I67" s="9">
        <f t="shared" si="2"/>
        <v>197.85</v>
      </c>
      <c r="J67" s="15">
        <f t="shared" si="3"/>
        <v>0.19785</v>
      </c>
    </row>
    <row r="68" spans="1:10" ht="16" x14ac:dyDescent="0.35">
      <c r="A68" s="4" t="s">
        <v>44</v>
      </c>
      <c r="B68" s="3">
        <v>0</v>
      </c>
      <c r="C68" s="3">
        <v>0</v>
      </c>
      <c r="D68" s="3">
        <v>0</v>
      </c>
      <c r="E68" s="3">
        <v>0</v>
      </c>
      <c r="F68" s="3">
        <v>180</v>
      </c>
      <c r="G68" s="3">
        <v>0</v>
      </c>
      <c r="H68" s="3">
        <v>0</v>
      </c>
      <c r="I68" s="9">
        <f t="shared" si="2"/>
        <v>180</v>
      </c>
      <c r="J68" s="15">
        <f t="shared" si="3"/>
        <v>0.18</v>
      </c>
    </row>
    <row r="69" spans="1:10" ht="16" x14ac:dyDescent="0.35">
      <c r="A69" s="4" t="s">
        <v>99</v>
      </c>
      <c r="B69" s="3">
        <v>148</v>
      </c>
      <c r="C69" s="3">
        <v>0</v>
      </c>
      <c r="D69" s="3">
        <v>0</v>
      </c>
      <c r="E69" s="3">
        <v>0</v>
      </c>
      <c r="F69" s="3">
        <v>0</v>
      </c>
      <c r="G69" s="3">
        <v>0</v>
      </c>
      <c r="H69" s="3">
        <v>0</v>
      </c>
      <c r="I69" s="9">
        <f t="shared" si="2"/>
        <v>148</v>
      </c>
      <c r="J69" s="15">
        <f t="shared" si="3"/>
        <v>0.14799999999999999</v>
      </c>
    </row>
    <row r="70" spans="1:10" ht="24" x14ac:dyDescent="0.35">
      <c r="A70" s="4" t="s">
        <v>14</v>
      </c>
      <c r="B70" s="3">
        <v>144.6</v>
      </c>
      <c r="C70" s="3">
        <v>0</v>
      </c>
      <c r="D70" s="3">
        <v>0</v>
      </c>
      <c r="E70" s="3">
        <v>0</v>
      </c>
      <c r="F70" s="3">
        <v>3</v>
      </c>
      <c r="G70" s="3">
        <v>0</v>
      </c>
      <c r="H70" s="3">
        <v>0</v>
      </c>
      <c r="I70" s="9">
        <f t="shared" si="2"/>
        <v>147.6</v>
      </c>
      <c r="J70" s="15">
        <f t="shared" si="3"/>
        <v>0.14759999999999998</v>
      </c>
    </row>
    <row r="71" spans="1:10" ht="16" x14ac:dyDescent="0.35">
      <c r="A71" s="4" t="s">
        <v>100</v>
      </c>
      <c r="B71" s="3">
        <v>139.52000000000001</v>
      </c>
      <c r="C71" s="3">
        <v>0</v>
      </c>
      <c r="D71" s="3">
        <v>0</v>
      </c>
      <c r="E71" s="3">
        <v>0</v>
      </c>
      <c r="F71" s="3">
        <v>1</v>
      </c>
      <c r="G71" s="3">
        <v>0</v>
      </c>
      <c r="H71" s="3">
        <v>0</v>
      </c>
      <c r="I71" s="9">
        <f t="shared" si="2"/>
        <v>140.52000000000001</v>
      </c>
      <c r="J71" s="15">
        <f t="shared" si="3"/>
        <v>0.14052000000000001</v>
      </c>
    </row>
    <row r="72" spans="1:10" ht="24" x14ac:dyDescent="0.35">
      <c r="A72" s="4" t="s">
        <v>11</v>
      </c>
      <c r="B72" s="3">
        <v>105.65</v>
      </c>
      <c r="C72" s="3">
        <v>0</v>
      </c>
      <c r="D72" s="3">
        <v>0</v>
      </c>
      <c r="E72" s="3">
        <v>0</v>
      </c>
      <c r="F72" s="3">
        <v>0</v>
      </c>
      <c r="G72" s="3">
        <v>0</v>
      </c>
      <c r="H72" s="3">
        <v>0</v>
      </c>
      <c r="I72" s="9">
        <f t="shared" ref="I72:I103" si="4">SUM(B72:H72)</f>
        <v>105.65</v>
      </c>
      <c r="J72" s="15">
        <f t="shared" ref="J72:J103" si="5">I72/1000</f>
        <v>0.10565000000000001</v>
      </c>
    </row>
    <row r="73" spans="1:10" ht="16" x14ac:dyDescent="0.35">
      <c r="A73" s="4" t="s">
        <v>76</v>
      </c>
      <c r="B73" s="3">
        <v>64.2</v>
      </c>
      <c r="C73" s="3">
        <v>0</v>
      </c>
      <c r="D73" s="3">
        <v>19</v>
      </c>
      <c r="E73" s="3">
        <v>0</v>
      </c>
      <c r="F73" s="3">
        <v>0</v>
      </c>
      <c r="G73" s="3">
        <v>0</v>
      </c>
      <c r="H73" s="3">
        <v>0</v>
      </c>
      <c r="I73" s="9">
        <f t="shared" si="4"/>
        <v>83.2</v>
      </c>
      <c r="J73" s="15">
        <f t="shared" si="5"/>
        <v>8.3199999999999996E-2</v>
      </c>
    </row>
    <row r="74" spans="1:10" ht="16" x14ac:dyDescent="0.35">
      <c r="A74" s="4" t="s">
        <v>108</v>
      </c>
      <c r="B74" s="3">
        <v>52.2</v>
      </c>
      <c r="C74" s="3">
        <v>0</v>
      </c>
      <c r="D74" s="3">
        <v>0</v>
      </c>
      <c r="E74" s="3">
        <v>0</v>
      </c>
      <c r="F74" s="3">
        <v>0</v>
      </c>
      <c r="G74" s="3">
        <v>0</v>
      </c>
      <c r="H74" s="3">
        <v>0</v>
      </c>
      <c r="I74" s="9">
        <f t="shared" si="4"/>
        <v>52.2</v>
      </c>
      <c r="J74" s="15">
        <f t="shared" si="5"/>
        <v>5.2200000000000003E-2</v>
      </c>
    </row>
    <row r="75" spans="1:10" ht="16" x14ac:dyDescent="0.35">
      <c r="A75" s="4" t="s">
        <v>94</v>
      </c>
      <c r="B75" s="3">
        <v>41</v>
      </c>
      <c r="C75" s="3">
        <v>0</v>
      </c>
      <c r="D75" s="3">
        <v>0</v>
      </c>
      <c r="E75" s="3">
        <v>0</v>
      </c>
      <c r="F75" s="3">
        <v>0</v>
      </c>
      <c r="G75" s="3">
        <v>0</v>
      </c>
      <c r="H75" s="3">
        <v>0</v>
      </c>
      <c r="I75" s="9">
        <f t="shared" si="4"/>
        <v>41</v>
      </c>
      <c r="J75" s="15">
        <f t="shared" si="5"/>
        <v>4.1000000000000002E-2</v>
      </c>
    </row>
    <row r="76" spans="1:10" x14ac:dyDescent="0.35">
      <c r="A76" s="4" t="s">
        <v>84</v>
      </c>
      <c r="B76" s="3">
        <v>33</v>
      </c>
      <c r="C76" s="3">
        <v>0</v>
      </c>
      <c r="D76" s="3">
        <v>0</v>
      </c>
      <c r="E76" s="3">
        <v>0</v>
      </c>
      <c r="F76" s="3">
        <v>0</v>
      </c>
      <c r="G76" s="3">
        <v>0</v>
      </c>
      <c r="H76" s="3">
        <v>0</v>
      </c>
      <c r="I76" s="9">
        <f t="shared" si="4"/>
        <v>33</v>
      </c>
      <c r="J76" s="15">
        <f t="shared" si="5"/>
        <v>3.3000000000000002E-2</v>
      </c>
    </row>
    <row r="77" spans="1:10" ht="16" x14ac:dyDescent="0.35">
      <c r="A77" s="4" t="s">
        <v>73</v>
      </c>
      <c r="B77" s="3">
        <v>28.7</v>
      </c>
      <c r="C77" s="3">
        <v>0</v>
      </c>
      <c r="D77" s="3">
        <v>0</v>
      </c>
      <c r="E77" s="3">
        <v>0</v>
      </c>
      <c r="F77" s="3">
        <v>0</v>
      </c>
      <c r="G77" s="3">
        <v>0</v>
      </c>
      <c r="H77" s="3">
        <v>0</v>
      </c>
      <c r="I77" s="9">
        <f t="shared" si="4"/>
        <v>28.7</v>
      </c>
      <c r="J77" s="15">
        <f t="shared" si="5"/>
        <v>2.87E-2</v>
      </c>
    </row>
    <row r="78" spans="1:10" ht="24" x14ac:dyDescent="0.35">
      <c r="A78" s="4" t="s">
        <v>48</v>
      </c>
      <c r="B78" s="3">
        <v>0</v>
      </c>
      <c r="C78" s="3">
        <v>0</v>
      </c>
      <c r="D78" s="3">
        <v>0</v>
      </c>
      <c r="E78" s="3">
        <v>0</v>
      </c>
      <c r="F78" s="3">
        <v>0</v>
      </c>
      <c r="G78" s="3">
        <v>17</v>
      </c>
      <c r="H78" s="3">
        <v>0</v>
      </c>
      <c r="I78" s="9">
        <f t="shared" si="4"/>
        <v>17</v>
      </c>
      <c r="J78" s="15">
        <f t="shared" si="5"/>
        <v>1.7000000000000001E-2</v>
      </c>
    </row>
    <row r="79" spans="1:10" ht="16" x14ac:dyDescent="0.35">
      <c r="A79" s="4" t="s">
        <v>104</v>
      </c>
      <c r="B79" s="3">
        <v>0</v>
      </c>
      <c r="C79" s="3">
        <v>0</v>
      </c>
      <c r="D79" s="3">
        <v>0</v>
      </c>
      <c r="E79" s="3">
        <v>0</v>
      </c>
      <c r="F79" s="3">
        <v>16.5</v>
      </c>
      <c r="G79" s="3">
        <v>0</v>
      </c>
      <c r="H79" s="3">
        <v>0</v>
      </c>
      <c r="I79" s="9">
        <f t="shared" si="4"/>
        <v>16.5</v>
      </c>
      <c r="J79" s="15">
        <f t="shared" si="5"/>
        <v>1.6500000000000001E-2</v>
      </c>
    </row>
    <row r="80" spans="1:10" x14ac:dyDescent="0.35">
      <c r="A80" s="4" t="s">
        <v>43</v>
      </c>
      <c r="B80" s="3">
        <v>0</v>
      </c>
      <c r="C80" s="3">
        <v>0</v>
      </c>
      <c r="D80" s="3">
        <v>0</v>
      </c>
      <c r="E80" s="3">
        <v>0</v>
      </c>
      <c r="F80" s="3">
        <v>0</v>
      </c>
      <c r="G80" s="3">
        <v>4.5</v>
      </c>
      <c r="H80" s="3">
        <v>0</v>
      </c>
      <c r="I80" s="9">
        <f t="shared" si="4"/>
        <v>4.5</v>
      </c>
      <c r="J80" s="15">
        <f t="shared" si="5"/>
        <v>4.4999999999999997E-3</v>
      </c>
    </row>
    <row r="81" spans="1:10" x14ac:dyDescent="0.35">
      <c r="A81" s="4" t="s">
        <v>66</v>
      </c>
      <c r="B81" s="3">
        <v>2.2000000000000002</v>
      </c>
      <c r="C81" s="3">
        <v>0</v>
      </c>
      <c r="D81" s="3">
        <v>0</v>
      </c>
      <c r="E81" s="3">
        <v>0</v>
      </c>
      <c r="F81" s="3">
        <v>0</v>
      </c>
      <c r="G81" s="3">
        <v>0</v>
      </c>
      <c r="H81" s="3">
        <v>0</v>
      </c>
      <c r="I81" s="9">
        <f t="shared" si="4"/>
        <v>2.2000000000000002</v>
      </c>
      <c r="J81" s="15">
        <f t="shared" si="5"/>
        <v>2.2000000000000001E-3</v>
      </c>
    </row>
    <row r="82" spans="1:10" ht="16" x14ac:dyDescent="0.35">
      <c r="A82" s="4" t="s">
        <v>12</v>
      </c>
      <c r="B82" s="3">
        <v>0</v>
      </c>
      <c r="C82" s="3">
        <v>0</v>
      </c>
      <c r="D82" s="3">
        <v>0</v>
      </c>
      <c r="E82" s="3">
        <v>0</v>
      </c>
      <c r="F82" s="3">
        <v>0</v>
      </c>
      <c r="G82" s="3">
        <v>0</v>
      </c>
      <c r="H82" s="3">
        <v>0</v>
      </c>
      <c r="I82" s="9">
        <f t="shared" si="4"/>
        <v>0</v>
      </c>
      <c r="J82" s="15">
        <f t="shared" si="5"/>
        <v>0</v>
      </c>
    </row>
    <row r="83" spans="1:10" ht="24" x14ac:dyDescent="0.35">
      <c r="A83" s="4" t="s">
        <v>13</v>
      </c>
      <c r="B83" s="3">
        <v>0</v>
      </c>
      <c r="C83" s="3">
        <v>0</v>
      </c>
      <c r="D83" s="3">
        <v>0</v>
      </c>
      <c r="E83" s="3">
        <v>0</v>
      </c>
      <c r="F83" s="3">
        <v>0</v>
      </c>
      <c r="G83" s="3">
        <v>0</v>
      </c>
      <c r="H83" s="3">
        <v>0</v>
      </c>
      <c r="I83" s="9">
        <f t="shared" si="4"/>
        <v>0</v>
      </c>
      <c r="J83" s="15">
        <f t="shared" si="5"/>
        <v>0</v>
      </c>
    </row>
    <row r="84" spans="1:10" ht="16" x14ac:dyDescent="0.35">
      <c r="A84" s="4" t="s">
        <v>15</v>
      </c>
      <c r="B84" s="3">
        <v>0</v>
      </c>
      <c r="C84" s="3">
        <v>0</v>
      </c>
      <c r="D84" s="3">
        <v>0</v>
      </c>
      <c r="E84" s="3">
        <v>0</v>
      </c>
      <c r="F84" s="3">
        <v>0</v>
      </c>
      <c r="G84" s="3">
        <v>0</v>
      </c>
      <c r="H84" s="3">
        <v>0</v>
      </c>
      <c r="I84" s="9">
        <f t="shared" si="4"/>
        <v>0</v>
      </c>
      <c r="J84" s="15">
        <f t="shared" si="5"/>
        <v>0</v>
      </c>
    </row>
    <row r="85" spans="1:10" ht="24" x14ac:dyDescent="0.35">
      <c r="A85" s="4" t="s">
        <v>22</v>
      </c>
      <c r="B85" s="3">
        <v>0</v>
      </c>
      <c r="C85" s="3">
        <v>0</v>
      </c>
      <c r="D85" s="3">
        <v>0</v>
      </c>
      <c r="E85" s="3">
        <v>0</v>
      </c>
      <c r="F85" s="3">
        <v>0</v>
      </c>
      <c r="G85" s="3">
        <v>0</v>
      </c>
      <c r="H85" s="3">
        <v>0</v>
      </c>
      <c r="I85" s="9">
        <f t="shared" si="4"/>
        <v>0</v>
      </c>
      <c r="J85" s="15">
        <f t="shared" si="5"/>
        <v>0</v>
      </c>
    </row>
    <row r="86" spans="1:10" ht="32" x14ac:dyDescent="0.35">
      <c r="A86" s="4" t="s">
        <v>31</v>
      </c>
      <c r="B86" s="3">
        <v>0</v>
      </c>
      <c r="C86" s="3">
        <v>0</v>
      </c>
      <c r="D86" s="3">
        <v>0</v>
      </c>
      <c r="E86" s="3">
        <v>0</v>
      </c>
      <c r="F86" s="3">
        <v>0</v>
      </c>
      <c r="G86" s="3">
        <v>0</v>
      </c>
      <c r="H86" s="3">
        <v>0</v>
      </c>
      <c r="I86" s="9">
        <f t="shared" si="4"/>
        <v>0</v>
      </c>
      <c r="J86" s="15">
        <f t="shared" si="5"/>
        <v>0</v>
      </c>
    </row>
    <row r="87" spans="1:10" ht="24" x14ac:dyDescent="0.35">
      <c r="A87" s="4" t="s">
        <v>32</v>
      </c>
      <c r="B87" s="3">
        <v>0</v>
      </c>
      <c r="C87" s="3">
        <v>0</v>
      </c>
      <c r="D87" s="3">
        <v>0</v>
      </c>
      <c r="E87" s="3">
        <v>0</v>
      </c>
      <c r="F87" s="3">
        <v>0</v>
      </c>
      <c r="G87" s="3">
        <v>0</v>
      </c>
      <c r="H87" s="3">
        <v>0</v>
      </c>
      <c r="I87" s="9">
        <f t="shared" si="4"/>
        <v>0</v>
      </c>
      <c r="J87" s="15">
        <f t="shared" si="5"/>
        <v>0</v>
      </c>
    </row>
    <row r="88" spans="1:10" ht="16" x14ac:dyDescent="0.35">
      <c r="A88" s="4" t="s">
        <v>36</v>
      </c>
      <c r="B88" s="3">
        <v>0</v>
      </c>
      <c r="C88" s="3">
        <v>0</v>
      </c>
      <c r="D88" s="3">
        <v>0</v>
      </c>
      <c r="E88" s="3">
        <v>0</v>
      </c>
      <c r="F88" s="3">
        <v>0</v>
      </c>
      <c r="G88" s="3">
        <v>0</v>
      </c>
      <c r="H88" s="3">
        <v>0</v>
      </c>
      <c r="I88" s="9">
        <f t="shared" si="4"/>
        <v>0</v>
      </c>
      <c r="J88" s="15">
        <f t="shared" si="5"/>
        <v>0</v>
      </c>
    </row>
    <row r="89" spans="1:10" x14ac:dyDescent="0.35">
      <c r="A89" s="4" t="s">
        <v>40</v>
      </c>
      <c r="B89" s="3">
        <v>0</v>
      </c>
      <c r="C89" s="3">
        <v>0</v>
      </c>
      <c r="D89" s="3">
        <v>0</v>
      </c>
      <c r="E89" s="3">
        <v>0</v>
      </c>
      <c r="F89" s="3">
        <v>0</v>
      </c>
      <c r="G89" s="3">
        <v>0</v>
      </c>
      <c r="H89" s="3">
        <v>0</v>
      </c>
      <c r="I89" s="9">
        <f t="shared" si="4"/>
        <v>0</v>
      </c>
      <c r="J89" s="15">
        <f t="shared" si="5"/>
        <v>0</v>
      </c>
    </row>
    <row r="90" spans="1:10" ht="16" x14ac:dyDescent="0.35">
      <c r="A90" s="4" t="s">
        <v>45</v>
      </c>
      <c r="B90" s="3">
        <v>0</v>
      </c>
      <c r="C90" s="3">
        <v>0</v>
      </c>
      <c r="D90" s="3">
        <v>0</v>
      </c>
      <c r="E90" s="3">
        <v>0</v>
      </c>
      <c r="F90" s="3">
        <v>0</v>
      </c>
      <c r="G90" s="3">
        <v>0</v>
      </c>
      <c r="H90" s="3">
        <v>0</v>
      </c>
      <c r="I90" s="9">
        <f t="shared" si="4"/>
        <v>0</v>
      </c>
      <c r="J90" s="15">
        <f t="shared" si="5"/>
        <v>0</v>
      </c>
    </row>
    <row r="91" spans="1:10" ht="16" x14ac:dyDescent="0.35">
      <c r="A91" s="4" t="s">
        <v>46</v>
      </c>
      <c r="B91" s="3">
        <v>0</v>
      </c>
      <c r="C91" s="3">
        <v>0</v>
      </c>
      <c r="D91" s="3">
        <v>0</v>
      </c>
      <c r="E91" s="3">
        <v>0</v>
      </c>
      <c r="F91" s="3">
        <v>0</v>
      </c>
      <c r="G91" s="3">
        <v>0</v>
      </c>
      <c r="H91" s="3">
        <v>0</v>
      </c>
      <c r="I91" s="9">
        <f t="shared" si="4"/>
        <v>0</v>
      </c>
      <c r="J91" s="15">
        <f t="shared" si="5"/>
        <v>0</v>
      </c>
    </row>
    <row r="92" spans="1:10" ht="16" x14ac:dyDescent="0.35">
      <c r="A92" s="4" t="s">
        <v>50</v>
      </c>
      <c r="B92" s="3">
        <v>0</v>
      </c>
      <c r="C92" s="3">
        <v>0</v>
      </c>
      <c r="D92" s="3">
        <v>0</v>
      </c>
      <c r="E92" s="3">
        <v>0</v>
      </c>
      <c r="F92" s="3">
        <v>0</v>
      </c>
      <c r="G92" s="3">
        <v>0</v>
      </c>
      <c r="H92" s="3">
        <v>0</v>
      </c>
      <c r="I92" s="9">
        <f t="shared" si="4"/>
        <v>0</v>
      </c>
      <c r="J92" s="15">
        <f t="shared" si="5"/>
        <v>0</v>
      </c>
    </row>
    <row r="93" spans="1:10" ht="16" x14ac:dyDescent="0.35">
      <c r="A93" s="4" t="s">
        <v>54</v>
      </c>
      <c r="B93" s="3">
        <v>0</v>
      </c>
      <c r="C93" s="3">
        <v>0</v>
      </c>
      <c r="D93" s="3">
        <v>0</v>
      </c>
      <c r="E93" s="3">
        <v>0</v>
      </c>
      <c r="F93" s="3">
        <v>0</v>
      </c>
      <c r="G93" s="3">
        <v>0</v>
      </c>
      <c r="H93" s="3">
        <v>0</v>
      </c>
      <c r="I93" s="9">
        <f t="shared" si="4"/>
        <v>0</v>
      </c>
      <c r="J93" s="15">
        <f t="shared" si="5"/>
        <v>0</v>
      </c>
    </row>
    <row r="94" spans="1:10" ht="48" x14ac:dyDescent="0.35">
      <c r="A94" s="4" t="s">
        <v>55</v>
      </c>
      <c r="B94" s="3">
        <v>0</v>
      </c>
      <c r="C94" s="3">
        <v>0</v>
      </c>
      <c r="D94" s="3">
        <v>0</v>
      </c>
      <c r="E94" s="3">
        <v>0</v>
      </c>
      <c r="F94" s="3">
        <v>0</v>
      </c>
      <c r="G94" s="3">
        <v>0</v>
      </c>
      <c r="H94" s="3">
        <v>0</v>
      </c>
      <c r="I94" s="9">
        <f t="shared" si="4"/>
        <v>0</v>
      </c>
      <c r="J94" s="15">
        <f t="shared" si="5"/>
        <v>0</v>
      </c>
    </row>
    <row r="95" spans="1:10" ht="16" x14ac:dyDescent="0.35">
      <c r="A95" s="4" t="s">
        <v>56</v>
      </c>
      <c r="B95" s="3">
        <v>0</v>
      </c>
      <c r="C95" s="3">
        <v>0</v>
      </c>
      <c r="D95" s="3">
        <v>0</v>
      </c>
      <c r="E95" s="3">
        <v>0</v>
      </c>
      <c r="F95" s="3">
        <v>0</v>
      </c>
      <c r="G95" s="3">
        <v>0</v>
      </c>
      <c r="H95" s="3">
        <v>0</v>
      </c>
      <c r="I95" s="9">
        <f t="shared" si="4"/>
        <v>0</v>
      </c>
      <c r="J95" s="15">
        <f t="shared" si="5"/>
        <v>0</v>
      </c>
    </row>
    <row r="96" spans="1:10" ht="40" x14ac:dyDescent="0.35">
      <c r="A96" s="4" t="s">
        <v>58</v>
      </c>
      <c r="B96" s="3">
        <v>0</v>
      </c>
      <c r="C96" s="3">
        <v>0</v>
      </c>
      <c r="D96" s="3">
        <v>0</v>
      </c>
      <c r="E96" s="3">
        <v>0</v>
      </c>
      <c r="F96" s="3">
        <v>0</v>
      </c>
      <c r="G96" s="3">
        <v>0</v>
      </c>
      <c r="H96" s="3">
        <v>0</v>
      </c>
      <c r="I96" s="9">
        <f t="shared" si="4"/>
        <v>0</v>
      </c>
      <c r="J96" s="15">
        <f t="shared" si="5"/>
        <v>0</v>
      </c>
    </row>
    <row r="97" spans="1:10" ht="24" x14ac:dyDescent="0.35">
      <c r="A97" s="4" t="s">
        <v>59</v>
      </c>
      <c r="B97" s="3">
        <v>0</v>
      </c>
      <c r="C97" s="3">
        <v>0</v>
      </c>
      <c r="D97" s="3">
        <v>0</v>
      </c>
      <c r="E97" s="3">
        <v>0</v>
      </c>
      <c r="F97" s="3">
        <v>0</v>
      </c>
      <c r="G97" s="3">
        <v>0</v>
      </c>
      <c r="H97" s="3">
        <v>0</v>
      </c>
      <c r="I97" s="9">
        <f t="shared" si="4"/>
        <v>0</v>
      </c>
      <c r="J97" s="15">
        <f t="shared" si="5"/>
        <v>0</v>
      </c>
    </row>
    <row r="98" spans="1:10" ht="24" x14ac:dyDescent="0.35">
      <c r="A98" s="4" t="s">
        <v>60</v>
      </c>
      <c r="B98" s="3">
        <v>0</v>
      </c>
      <c r="C98" s="3">
        <v>0</v>
      </c>
      <c r="D98" s="3">
        <v>0</v>
      </c>
      <c r="E98" s="3">
        <v>0</v>
      </c>
      <c r="F98" s="3">
        <v>0</v>
      </c>
      <c r="G98" s="3">
        <v>0</v>
      </c>
      <c r="H98" s="3">
        <v>0</v>
      </c>
      <c r="I98" s="9">
        <f t="shared" si="4"/>
        <v>0</v>
      </c>
      <c r="J98" s="15">
        <f t="shared" si="5"/>
        <v>0</v>
      </c>
    </row>
    <row r="99" spans="1:10" ht="32" x14ac:dyDescent="0.35">
      <c r="A99" s="4" t="s">
        <v>61</v>
      </c>
      <c r="B99" s="3">
        <v>0</v>
      </c>
      <c r="C99" s="3">
        <v>0</v>
      </c>
      <c r="D99" s="3">
        <v>0</v>
      </c>
      <c r="E99" s="3">
        <v>0</v>
      </c>
      <c r="F99" s="3">
        <v>0</v>
      </c>
      <c r="G99" s="3">
        <v>0</v>
      </c>
      <c r="H99" s="3">
        <v>0</v>
      </c>
      <c r="I99" s="9">
        <f t="shared" si="4"/>
        <v>0</v>
      </c>
      <c r="J99" s="15">
        <f t="shared" si="5"/>
        <v>0</v>
      </c>
    </row>
    <row r="100" spans="1:10" ht="16" x14ac:dyDescent="0.35">
      <c r="A100" s="4" t="s">
        <v>63</v>
      </c>
      <c r="B100" s="3">
        <v>0</v>
      </c>
      <c r="C100" s="3">
        <v>0</v>
      </c>
      <c r="D100" s="3">
        <v>0</v>
      </c>
      <c r="E100" s="3">
        <v>0</v>
      </c>
      <c r="F100" s="3">
        <v>0</v>
      </c>
      <c r="G100" s="3">
        <v>0</v>
      </c>
      <c r="H100" s="3">
        <v>0</v>
      </c>
      <c r="I100" s="9">
        <f t="shared" si="4"/>
        <v>0</v>
      </c>
      <c r="J100" s="15">
        <f t="shared" si="5"/>
        <v>0</v>
      </c>
    </row>
    <row r="101" spans="1:10" ht="16" x14ac:dyDescent="0.35">
      <c r="A101" s="4" t="s">
        <v>64</v>
      </c>
      <c r="B101" s="3">
        <v>0</v>
      </c>
      <c r="C101" s="3">
        <v>0</v>
      </c>
      <c r="D101" s="3">
        <v>0</v>
      </c>
      <c r="E101" s="3">
        <v>0</v>
      </c>
      <c r="F101" s="3">
        <v>0</v>
      </c>
      <c r="G101" s="3">
        <v>0</v>
      </c>
      <c r="H101" s="3">
        <v>0</v>
      </c>
      <c r="I101" s="9">
        <f t="shared" si="4"/>
        <v>0</v>
      </c>
      <c r="J101" s="15">
        <f t="shared" si="5"/>
        <v>0</v>
      </c>
    </row>
    <row r="102" spans="1:10" ht="24" x14ac:dyDescent="0.35">
      <c r="A102" s="4" t="s">
        <v>67</v>
      </c>
      <c r="B102" s="3">
        <v>0</v>
      </c>
      <c r="C102" s="3">
        <v>0</v>
      </c>
      <c r="D102" s="3">
        <v>0</v>
      </c>
      <c r="E102" s="3">
        <v>0</v>
      </c>
      <c r="F102" s="3">
        <v>0</v>
      </c>
      <c r="G102" s="3">
        <v>0</v>
      </c>
      <c r="H102" s="3">
        <v>0</v>
      </c>
      <c r="I102" s="9">
        <f t="shared" si="4"/>
        <v>0</v>
      </c>
      <c r="J102" s="15">
        <f t="shared" si="5"/>
        <v>0</v>
      </c>
    </row>
    <row r="103" spans="1:10" ht="24" x14ac:dyDescent="0.35">
      <c r="A103" s="4" t="s">
        <v>68</v>
      </c>
      <c r="B103" s="3">
        <v>0</v>
      </c>
      <c r="C103" s="3">
        <v>0</v>
      </c>
      <c r="D103" s="3">
        <v>0</v>
      </c>
      <c r="E103" s="3">
        <v>0</v>
      </c>
      <c r="F103" s="3">
        <v>0</v>
      </c>
      <c r="G103" s="3">
        <v>0</v>
      </c>
      <c r="H103" s="3">
        <v>0</v>
      </c>
      <c r="I103" s="9">
        <f t="shared" si="4"/>
        <v>0</v>
      </c>
      <c r="J103" s="15">
        <f t="shared" si="5"/>
        <v>0</v>
      </c>
    </row>
    <row r="104" spans="1:10" x14ac:dyDescent="0.35">
      <c r="A104" s="4" t="s">
        <v>69</v>
      </c>
      <c r="B104" s="3">
        <v>0</v>
      </c>
      <c r="C104" s="3">
        <v>0</v>
      </c>
      <c r="D104" s="3">
        <v>0</v>
      </c>
      <c r="E104" s="3">
        <v>0</v>
      </c>
      <c r="F104" s="3">
        <v>0</v>
      </c>
      <c r="G104" s="3">
        <v>0</v>
      </c>
      <c r="H104" s="3">
        <v>0</v>
      </c>
      <c r="I104" s="9">
        <f t="shared" ref="I104:I135" si="6">SUM(B104:H104)</f>
        <v>0</v>
      </c>
      <c r="J104" s="15">
        <f t="shared" ref="J104:J135" si="7">I104/1000</f>
        <v>0</v>
      </c>
    </row>
    <row r="105" spans="1:10" ht="32" x14ac:dyDescent="0.35">
      <c r="A105" s="4" t="s">
        <v>70</v>
      </c>
      <c r="B105" s="3">
        <v>0</v>
      </c>
      <c r="C105" s="3">
        <v>0</v>
      </c>
      <c r="D105" s="3">
        <v>0</v>
      </c>
      <c r="E105" s="3">
        <v>0</v>
      </c>
      <c r="F105" s="3">
        <v>0</v>
      </c>
      <c r="G105" s="3">
        <v>0</v>
      </c>
      <c r="H105" s="3">
        <v>0</v>
      </c>
      <c r="I105" s="9">
        <f t="shared" si="6"/>
        <v>0</v>
      </c>
      <c r="J105" s="15">
        <f t="shared" si="7"/>
        <v>0</v>
      </c>
    </row>
    <row r="106" spans="1:10" ht="16" x14ac:dyDescent="0.35">
      <c r="A106" s="4" t="s">
        <v>72</v>
      </c>
      <c r="B106" s="3">
        <v>0</v>
      </c>
      <c r="C106" s="3">
        <v>0</v>
      </c>
      <c r="D106" s="3">
        <v>0</v>
      </c>
      <c r="E106" s="3">
        <v>0</v>
      </c>
      <c r="F106" s="3">
        <v>0</v>
      </c>
      <c r="G106" s="3">
        <v>0</v>
      </c>
      <c r="H106" s="3">
        <v>0</v>
      </c>
      <c r="I106" s="9">
        <f t="shared" si="6"/>
        <v>0</v>
      </c>
      <c r="J106" s="15">
        <f t="shared" si="7"/>
        <v>0</v>
      </c>
    </row>
    <row r="107" spans="1:10" x14ac:dyDescent="0.35">
      <c r="A107" s="4" t="s">
        <v>74</v>
      </c>
      <c r="B107" s="3">
        <v>0</v>
      </c>
      <c r="C107" s="3">
        <v>0</v>
      </c>
      <c r="D107" s="3">
        <v>0</v>
      </c>
      <c r="E107" s="3">
        <v>0</v>
      </c>
      <c r="F107" s="3">
        <v>0</v>
      </c>
      <c r="G107" s="3">
        <v>0</v>
      </c>
      <c r="H107" s="3">
        <v>0</v>
      </c>
      <c r="I107" s="9">
        <f t="shared" si="6"/>
        <v>0</v>
      </c>
      <c r="J107" s="15">
        <f t="shared" si="7"/>
        <v>0</v>
      </c>
    </row>
    <row r="108" spans="1:10" ht="16" x14ac:dyDescent="0.35">
      <c r="A108" s="4" t="s">
        <v>75</v>
      </c>
      <c r="B108" s="3">
        <v>0</v>
      </c>
      <c r="C108" s="3">
        <v>0</v>
      </c>
      <c r="D108" s="3">
        <v>0</v>
      </c>
      <c r="E108" s="3">
        <v>0</v>
      </c>
      <c r="F108" s="3">
        <v>0</v>
      </c>
      <c r="G108" s="3">
        <v>0</v>
      </c>
      <c r="H108" s="3">
        <v>0</v>
      </c>
      <c r="I108" s="9">
        <f t="shared" si="6"/>
        <v>0</v>
      </c>
      <c r="J108" s="15">
        <f t="shared" si="7"/>
        <v>0</v>
      </c>
    </row>
    <row r="109" spans="1:10" ht="16" x14ac:dyDescent="0.35">
      <c r="A109" s="4" t="s">
        <v>78</v>
      </c>
      <c r="B109" s="3">
        <v>0</v>
      </c>
      <c r="C109" s="3">
        <v>0</v>
      </c>
      <c r="D109" s="3">
        <v>0</v>
      </c>
      <c r="E109" s="3">
        <v>0</v>
      </c>
      <c r="F109" s="3">
        <v>0</v>
      </c>
      <c r="G109" s="3">
        <v>0</v>
      </c>
      <c r="H109" s="3">
        <v>0</v>
      </c>
      <c r="I109" s="9">
        <f t="shared" si="6"/>
        <v>0</v>
      </c>
      <c r="J109" s="15">
        <f t="shared" si="7"/>
        <v>0</v>
      </c>
    </row>
    <row r="110" spans="1:10" x14ac:dyDescent="0.35">
      <c r="A110" s="4" t="s">
        <v>79</v>
      </c>
      <c r="B110" s="3">
        <v>0</v>
      </c>
      <c r="C110" s="3">
        <v>0</v>
      </c>
      <c r="D110" s="3">
        <v>0</v>
      </c>
      <c r="E110" s="3">
        <v>0</v>
      </c>
      <c r="F110" s="3">
        <v>0</v>
      </c>
      <c r="G110" s="3">
        <v>0</v>
      </c>
      <c r="H110" s="3">
        <v>0</v>
      </c>
      <c r="I110" s="9">
        <f t="shared" si="6"/>
        <v>0</v>
      </c>
      <c r="J110" s="15">
        <f t="shared" si="7"/>
        <v>0</v>
      </c>
    </row>
    <row r="111" spans="1:10" ht="16" x14ac:dyDescent="0.35">
      <c r="A111" s="4" t="s">
        <v>81</v>
      </c>
      <c r="B111" s="3">
        <v>0</v>
      </c>
      <c r="C111" s="3">
        <v>0</v>
      </c>
      <c r="D111" s="3">
        <v>0</v>
      </c>
      <c r="E111" s="3">
        <v>0</v>
      </c>
      <c r="F111" s="3">
        <v>0</v>
      </c>
      <c r="G111" s="3">
        <v>0</v>
      </c>
      <c r="H111" s="3">
        <v>0</v>
      </c>
      <c r="I111" s="9">
        <f t="shared" si="6"/>
        <v>0</v>
      </c>
      <c r="J111" s="15">
        <f t="shared" si="7"/>
        <v>0</v>
      </c>
    </row>
    <row r="112" spans="1:10" x14ac:dyDescent="0.35">
      <c r="A112" s="4" t="s">
        <v>82</v>
      </c>
      <c r="B112" s="3">
        <v>0</v>
      </c>
      <c r="C112" s="3">
        <v>0</v>
      </c>
      <c r="D112" s="3">
        <v>0</v>
      </c>
      <c r="E112" s="3">
        <v>0</v>
      </c>
      <c r="F112" s="3">
        <v>0</v>
      </c>
      <c r="G112" s="3">
        <v>0</v>
      </c>
      <c r="H112" s="3">
        <v>0</v>
      </c>
      <c r="I112" s="9">
        <f t="shared" si="6"/>
        <v>0</v>
      </c>
      <c r="J112" s="15">
        <f t="shared" si="7"/>
        <v>0</v>
      </c>
    </row>
    <row r="113" spans="1:10" ht="24" x14ac:dyDescent="0.35">
      <c r="A113" s="4" t="s">
        <v>92</v>
      </c>
      <c r="B113" s="3">
        <v>0</v>
      </c>
      <c r="C113" s="3">
        <v>0</v>
      </c>
      <c r="D113" s="3">
        <v>0</v>
      </c>
      <c r="E113" s="3">
        <v>0</v>
      </c>
      <c r="F113" s="3">
        <v>0</v>
      </c>
      <c r="G113" s="3">
        <v>0</v>
      </c>
      <c r="H113" s="3">
        <v>0</v>
      </c>
      <c r="I113" s="9">
        <f t="shared" si="6"/>
        <v>0</v>
      </c>
      <c r="J113" s="15">
        <f t="shared" si="7"/>
        <v>0</v>
      </c>
    </row>
  </sheetData>
  <autoFilter ref="A7:O7" xr:uid="{21420998-2F8A-4D24-BB6A-D16F8E93A5F4}">
    <sortState xmlns:xlrd2="http://schemas.microsoft.com/office/spreadsheetml/2017/richdata2" ref="A8:O113">
      <sortCondition descending="1" ref="I7"/>
    </sortState>
  </autoFilter>
  <mergeCells count="1">
    <mergeCell ref="A2:I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37900-C2E5-49F5-8563-71BC542E139C}">
  <dimension ref="A1:N112"/>
  <sheetViews>
    <sheetView zoomScaleNormal="100" workbookViewId="0"/>
  </sheetViews>
  <sheetFormatPr baseColWidth="10" defaultRowHeight="14.5" x14ac:dyDescent="0.35"/>
  <cols>
    <col min="1" max="1" width="2.54296875" style="30" customWidth="1"/>
    <col min="2" max="2" width="44" style="1" customWidth="1"/>
    <col min="3" max="3" width="8.26953125" style="1" customWidth="1"/>
    <col min="4" max="4" width="7.81640625" style="1" customWidth="1"/>
    <col min="5" max="5" width="7.6328125" style="1" customWidth="1"/>
    <col min="6" max="6" width="7.54296875" style="1" bestFit="1" customWidth="1"/>
    <col min="7" max="7" width="5.36328125" style="1" bestFit="1" customWidth="1"/>
    <col min="8" max="16384" width="10.90625" style="1"/>
  </cols>
  <sheetData>
    <row r="1" spans="1:14" ht="15" thickBot="1" x14ac:dyDescent="0.4">
      <c r="A1" s="29"/>
      <c r="F1" s="29"/>
      <c r="G1" s="29"/>
      <c r="H1" s="29"/>
    </row>
    <row r="2" spans="1:14" ht="14.5" customHeight="1" x14ac:dyDescent="0.35">
      <c r="A2" s="83" t="s">
        <v>513</v>
      </c>
      <c r="B2" s="75"/>
      <c r="C2" s="75"/>
      <c r="D2" s="75"/>
      <c r="E2" s="75"/>
      <c r="F2" s="75"/>
      <c r="G2" s="75"/>
      <c r="H2" s="75"/>
      <c r="I2" s="76"/>
      <c r="J2" s="28"/>
      <c r="K2" s="28"/>
      <c r="L2" s="28"/>
      <c r="M2" s="28"/>
      <c r="N2" s="28"/>
    </row>
    <row r="3" spans="1:14" x14ac:dyDescent="0.35">
      <c r="A3" s="77"/>
      <c r="B3" s="78"/>
      <c r="C3" s="78"/>
      <c r="D3" s="78"/>
      <c r="E3" s="78"/>
      <c r="F3" s="78"/>
      <c r="G3" s="78"/>
      <c r="H3" s="78"/>
      <c r="I3" s="79"/>
      <c r="J3" s="28"/>
      <c r="K3" s="28"/>
      <c r="L3" s="28"/>
      <c r="M3" s="28"/>
      <c r="N3" s="28"/>
    </row>
    <row r="4" spans="1:14" ht="15" thickBot="1" x14ac:dyDescent="0.4">
      <c r="A4" s="80"/>
      <c r="B4" s="81"/>
      <c r="C4" s="81"/>
      <c r="D4" s="81"/>
      <c r="E4" s="81"/>
      <c r="F4" s="81"/>
      <c r="G4" s="81"/>
      <c r="H4" s="81"/>
      <c r="I4" s="82"/>
      <c r="J4" s="28"/>
      <c r="K4" s="28"/>
      <c r="L4" s="28"/>
      <c r="M4" s="28"/>
      <c r="N4" s="28"/>
    </row>
    <row r="5" spans="1:14" x14ac:dyDescent="0.35">
      <c r="A5" s="29"/>
      <c r="F5" s="29"/>
      <c r="G5" s="29"/>
      <c r="H5" s="29"/>
    </row>
    <row r="6" spans="1:14" ht="16" x14ac:dyDescent="0.35">
      <c r="B6" s="16" t="s">
        <v>0</v>
      </c>
      <c r="C6" s="16" t="s">
        <v>1</v>
      </c>
      <c r="D6" s="16" t="s">
        <v>2</v>
      </c>
      <c r="E6" s="16" t="s">
        <v>3</v>
      </c>
      <c r="F6" s="16" t="s">
        <v>343</v>
      </c>
      <c r="G6" s="40"/>
    </row>
    <row r="7" spans="1:14" x14ac:dyDescent="0.35">
      <c r="B7" s="16" t="s">
        <v>109</v>
      </c>
      <c r="C7" s="3">
        <v>9792032.2200000007</v>
      </c>
      <c r="D7" s="3">
        <v>471006.33</v>
      </c>
      <c r="E7" s="3">
        <v>7.5</v>
      </c>
      <c r="F7" s="3">
        <f t="shared" ref="F7:F38" si="0">SUM(C7:E7)</f>
        <v>10263046.050000001</v>
      </c>
      <c r="G7" s="3">
        <f t="shared" ref="G7:G38" si="1">F7/1000</f>
        <v>10263.046050000001</v>
      </c>
    </row>
    <row r="8" spans="1:14" s="17" customFormat="1" x14ac:dyDescent="0.35">
      <c r="A8" s="30" t="s">
        <v>351</v>
      </c>
      <c r="B8" s="4" t="s">
        <v>49</v>
      </c>
      <c r="C8" s="3">
        <v>4600550.3</v>
      </c>
      <c r="D8" s="3">
        <v>124.2</v>
      </c>
      <c r="E8" s="3">
        <v>0</v>
      </c>
      <c r="F8" s="3">
        <f t="shared" si="0"/>
        <v>4600674.5</v>
      </c>
      <c r="G8" s="3">
        <f t="shared" si="1"/>
        <v>4600.6745000000001</v>
      </c>
      <c r="H8" s="1"/>
    </row>
    <row r="9" spans="1:14" s="17" customFormat="1" ht="24" x14ac:dyDescent="0.35">
      <c r="A9" s="30" t="s">
        <v>446</v>
      </c>
      <c r="B9" s="4" t="s">
        <v>62</v>
      </c>
      <c r="C9" s="3">
        <v>3304341</v>
      </c>
      <c r="D9" s="3">
        <v>0</v>
      </c>
      <c r="E9" s="3">
        <v>0</v>
      </c>
      <c r="F9" s="3">
        <f t="shared" si="0"/>
        <v>3304341</v>
      </c>
      <c r="G9" s="3">
        <f t="shared" si="1"/>
        <v>3304.3409999999999</v>
      </c>
      <c r="H9" s="1"/>
    </row>
    <row r="10" spans="1:14" s="17" customFormat="1" ht="16" x14ac:dyDescent="0.35">
      <c r="A10" s="30" t="s">
        <v>353</v>
      </c>
      <c r="B10" s="4" t="s">
        <v>39</v>
      </c>
      <c r="C10" s="3">
        <v>608231.6</v>
      </c>
      <c r="D10" s="3">
        <v>20851.3</v>
      </c>
      <c r="E10" s="3">
        <v>0</v>
      </c>
      <c r="F10" s="3">
        <f t="shared" si="0"/>
        <v>629082.9</v>
      </c>
      <c r="G10" s="3">
        <f t="shared" si="1"/>
        <v>629.0829</v>
      </c>
      <c r="H10" s="1"/>
    </row>
    <row r="11" spans="1:14" s="17" customFormat="1" ht="16" x14ac:dyDescent="0.35">
      <c r="A11" s="30" t="s">
        <v>356</v>
      </c>
      <c r="B11" s="4" t="s">
        <v>33</v>
      </c>
      <c r="C11" s="3">
        <v>280071.8</v>
      </c>
      <c r="D11" s="3">
        <v>90035.53</v>
      </c>
      <c r="E11" s="3">
        <v>0</v>
      </c>
      <c r="F11" s="3">
        <f t="shared" si="0"/>
        <v>370107.32999999996</v>
      </c>
      <c r="G11" s="3">
        <f t="shared" si="1"/>
        <v>370.10732999999993</v>
      </c>
      <c r="H11" s="1"/>
    </row>
    <row r="12" spans="1:14" s="17" customFormat="1" ht="16" x14ac:dyDescent="0.35">
      <c r="A12" s="30" t="s">
        <v>364</v>
      </c>
      <c r="B12" s="4" t="s">
        <v>51</v>
      </c>
      <c r="C12" s="3">
        <v>58366.12</v>
      </c>
      <c r="D12" s="3">
        <v>111406.74</v>
      </c>
      <c r="E12" s="3">
        <v>0</v>
      </c>
      <c r="F12" s="3">
        <f t="shared" si="0"/>
        <v>169772.86000000002</v>
      </c>
      <c r="G12" s="3">
        <f t="shared" si="1"/>
        <v>169.77286000000001</v>
      </c>
      <c r="H12" s="1"/>
    </row>
    <row r="13" spans="1:14" s="17" customFormat="1" ht="16" x14ac:dyDescent="0.35">
      <c r="A13" s="30" t="s">
        <v>360</v>
      </c>
      <c r="B13" s="4" t="s">
        <v>28</v>
      </c>
      <c r="C13" s="3">
        <v>89122.4</v>
      </c>
      <c r="D13" s="3">
        <v>30225.23</v>
      </c>
      <c r="E13" s="3">
        <v>0</v>
      </c>
      <c r="F13" s="3">
        <f t="shared" si="0"/>
        <v>119347.62999999999</v>
      </c>
      <c r="G13" s="3">
        <f t="shared" si="1"/>
        <v>119.34763</v>
      </c>
      <c r="H13" s="1"/>
    </row>
    <row r="14" spans="1:14" s="17" customFormat="1" ht="24" x14ac:dyDescent="0.35">
      <c r="A14" s="30" t="s">
        <v>363</v>
      </c>
      <c r="B14" s="4" t="s">
        <v>106</v>
      </c>
      <c r="C14" s="3">
        <v>92932.32</v>
      </c>
      <c r="D14" s="3">
        <v>14993.74</v>
      </c>
      <c r="E14" s="3">
        <v>7.5</v>
      </c>
      <c r="F14" s="3">
        <f t="shared" si="0"/>
        <v>107933.56000000001</v>
      </c>
      <c r="G14" s="3">
        <f t="shared" si="1"/>
        <v>107.93356000000001</v>
      </c>
      <c r="H14" s="1"/>
    </row>
    <row r="15" spans="1:14" s="17" customFormat="1" x14ac:dyDescent="0.35">
      <c r="A15" s="30" t="s">
        <v>362</v>
      </c>
      <c r="B15" s="4" t="s">
        <v>25</v>
      </c>
      <c r="C15" s="3">
        <v>74974.7</v>
      </c>
      <c r="D15" s="3">
        <v>27455.06</v>
      </c>
      <c r="E15" s="3">
        <v>0</v>
      </c>
      <c r="F15" s="3">
        <f t="shared" si="0"/>
        <v>102429.75999999999</v>
      </c>
      <c r="G15" s="3">
        <f t="shared" si="1"/>
        <v>102.42976</v>
      </c>
      <c r="H15" s="1"/>
    </row>
    <row r="16" spans="1:14" s="17" customFormat="1" x14ac:dyDescent="0.35">
      <c r="A16" s="30" t="s">
        <v>370</v>
      </c>
      <c r="B16" s="4" t="s">
        <v>53</v>
      </c>
      <c r="C16" s="3">
        <v>102244.67</v>
      </c>
      <c r="D16" s="3">
        <v>10</v>
      </c>
      <c r="E16" s="3">
        <v>0</v>
      </c>
      <c r="F16" s="3">
        <f t="shared" si="0"/>
        <v>102254.67</v>
      </c>
      <c r="G16" s="3">
        <f t="shared" si="1"/>
        <v>102.25467</v>
      </c>
      <c r="H16" s="1"/>
    </row>
    <row r="17" spans="1:8" s="17" customFormat="1" ht="16" x14ac:dyDescent="0.35">
      <c r="A17" s="30" t="s">
        <v>361</v>
      </c>
      <c r="B17" s="4" t="s">
        <v>26</v>
      </c>
      <c r="C17" s="3">
        <v>99632.56</v>
      </c>
      <c r="D17" s="3">
        <v>0</v>
      </c>
      <c r="E17" s="3">
        <v>0</v>
      </c>
      <c r="F17" s="3">
        <f t="shared" si="0"/>
        <v>99632.56</v>
      </c>
      <c r="G17" s="3">
        <f t="shared" si="1"/>
        <v>99.632559999999998</v>
      </c>
      <c r="H17" s="1"/>
    </row>
    <row r="18" spans="1:8" ht="16" x14ac:dyDescent="0.35">
      <c r="A18" s="30" t="s">
        <v>354</v>
      </c>
      <c r="B18" s="4" t="s">
        <v>5</v>
      </c>
      <c r="C18" s="3">
        <v>89899.53</v>
      </c>
      <c r="D18" s="3">
        <v>33</v>
      </c>
      <c r="E18" s="3">
        <v>0</v>
      </c>
      <c r="F18" s="3">
        <f t="shared" si="0"/>
        <v>89932.53</v>
      </c>
      <c r="G18" s="3">
        <f t="shared" si="1"/>
        <v>89.93253</v>
      </c>
    </row>
    <row r="19" spans="1:8" ht="16" x14ac:dyDescent="0.35">
      <c r="A19" s="30" t="s">
        <v>366</v>
      </c>
      <c r="B19" s="4" t="s">
        <v>19</v>
      </c>
      <c r="C19" s="3">
        <v>37743.54</v>
      </c>
      <c r="D19" s="3">
        <v>0</v>
      </c>
      <c r="E19" s="3">
        <v>0</v>
      </c>
      <c r="F19" s="3">
        <f t="shared" si="0"/>
        <v>37743.54</v>
      </c>
      <c r="G19" s="3">
        <f t="shared" si="1"/>
        <v>37.743540000000003</v>
      </c>
    </row>
    <row r="20" spans="1:8" ht="16" x14ac:dyDescent="0.35">
      <c r="A20" s="30" t="s">
        <v>369</v>
      </c>
      <c r="B20" s="4" t="s">
        <v>30</v>
      </c>
      <c r="C20" s="3">
        <v>9028.35</v>
      </c>
      <c r="D20" s="3">
        <v>24502.84</v>
      </c>
      <c r="E20" s="3">
        <v>0</v>
      </c>
      <c r="F20" s="3">
        <f t="shared" si="0"/>
        <v>33531.19</v>
      </c>
      <c r="G20" s="3">
        <f t="shared" si="1"/>
        <v>33.531190000000002</v>
      </c>
    </row>
    <row r="21" spans="1:8" ht="16" x14ac:dyDescent="0.35">
      <c r="A21" s="30" t="s">
        <v>352</v>
      </c>
      <c r="B21" s="4" t="s">
        <v>18</v>
      </c>
      <c r="C21" s="3">
        <v>8713.9</v>
      </c>
      <c r="D21" s="3">
        <v>22923.05</v>
      </c>
      <c r="E21" s="3">
        <v>0</v>
      </c>
      <c r="F21" s="3">
        <f t="shared" si="0"/>
        <v>31636.949999999997</v>
      </c>
      <c r="G21" s="3">
        <f t="shared" si="1"/>
        <v>31.636949999999999</v>
      </c>
    </row>
    <row r="22" spans="1:8" ht="40" x14ac:dyDescent="0.35">
      <c r="B22" s="4" t="s">
        <v>105</v>
      </c>
      <c r="C22" s="3">
        <v>27706.7</v>
      </c>
      <c r="D22" s="3">
        <v>70.5</v>
      </c>
      <c r="E22" s="3">
        <v>0</v>
      </c>
      <c r="F22" s="3">
        <f t="shared" si="0"/>
        <v>27777.200000000001</v>
      </c>
      <c r="G22" s="3">
        <f t="shared" si="1"/>
        <v>27.777200000000001</v>
      </c>
    </row>
    <row r="23" spans="1:8" ht="32" x14ac:dyDescent="0.35">
      <c r="B23" s="4" t="s">
        <v>61</v>
      </c>
      <c r="C23" s="3">
        <v>27564.76</v>
      </c>
      <c r="D23" s="3">
        <v>0</v>
      </c>
      <c r="E23" s="3">
        <v>0</v>
      </c>
      <c r="F23" s="3">
        <f t="shared" si="0"/>
        <v>27564.76</v>
      </c>
      <c r="G23" s="3">
        <f t="shared" si="1"/>
        <v>27.56476</v>
      </c>
    </row>
    <row r="24" spans="1:8" ht="16" x14ac:dyDescent="0.35">
      <c r="A24" s="30" t="s">
        <v>373</v>
      </c>
      <c r="B24" s="4" t="s">
        <v>34</v>
      </c>
      <c r="C24" s="3">
        <v>20483.7</v>
      </c>
      <c r="D24" s="3">
        <v>6899.5</v>
      </c>
      <c r="E24" s="3">
        <v>0</v>
      </c>
      <c r="F24" s="3">
        <f t="shared" si="0"/>
        <v>27383.200000000001</v>
      </c>
      <c r="G24" s="3">
        <f t="shared" si="1"/>
        <v>27.383200000000002</v>
      </c>
    </row>
    <row r="25" spans="1:8" x14ac:dyDescent="0.35">
      <c r="A25" s="30" t="s">
        <v>380</v>
      </c>
      <c r="B25" s="4" t="s">
        <v>24</v>
      </c>
      <c r="C25" s="3">
        <v>3234</v>
      </c>
      <c r="D25" s="3">
        <v>22821</v>
      </c>
      <c r="E25" s="3">
        <v>0</v>
      </c>
      <c r="F25" s="3">
        <f t="shared" si="0"/>
        <v>26055</v>
      </c>
      <c r="G25" s="3">
        <f t="shared" si="1"/>
        <v>26.055</v>
      </c>
    </row>
    <row r="26" spans="1:8" ht="24" x14ac:dyDescent="0.35">
      <c r="A26" s="30" t="s">
        <v>381</v>
      </c>
      <c r="B26" s="4" t="s">
        <v>35</v>
      </c>
      <c r="C26" s="3">
        <v>7515.6</v>
      </c>
      <c r="D26" s="3">
        <v>17925.759999999998</v>
      </c>
      <c r="E26" s="3">
        <v>0</v>
      </c>
      <c r="F26" s="3">
        <f t="shared" si="0"/>
        <v>25441.360000000001</v>
      </c>
      <c r="G26" s="3">
        <f t="shared" si="1"/>
        <v>25.44136</v>
      </c>
    </row>
    <row r="27" spans="1:8" ht="24" x14ac:dyDescent="0.35">
      <c r="A27" s="30" t="s">
        <v>384</v>
      </c>
      <c r="B27" s="4" t="s">
        <v>77</v>
      </c>
      <c r="C27" s="3">
        <v>20094.560000000001</v>
      </c>
      <c r="D27" s="3">
        <v>0</v>
      </c>
      <c r="E27" s="3">
        <v>0</v>
      </c>
      <c r="F27" s="3">
        <f t="shared" si="0"/>
        <v>20094.560000000001</v>
      </c>
      <c r="G27" s="3">
        <f t="shared" si="1"/>
        <v>20.094560000000001</v>
      </c>
    </row>
    <row r="28" spans="1:8" ht="24" x14ac:dyDescent="0.35">
      <c r="A28" s="30" t="s">
        <v>379</v>
      </c>
      <c r="B28" s="4" t="s">
        <v>101</v>
      </c>
      <c r="C28" s="3">
        <v>19337.95</v>
      </c>
      <c r="D28" s="3">
        <v>24.36</v>
      </c>
      <c r="E28" s="3">
        <v>0</v>
      </c>
      <c r="F28" s="3">
        <f t="shared" si="0"/>
        <v>19362.310000000001</v>
      </c>
      <c r="G28" s="3">
        <f t="shared" si="1"/>
        <v>19.362310000000001</v>
      </c>
    </row>
    <row r="29" spans="1:8" ht="16" x14ac:dyDescent="0.35">
      <c r="A29" s="30" t="s">
        <v>388</v>
      </c>
      <c r="B29" s="4" t="s">
        <v>15</v>
      </c>
      <c r="C29" s="3">
        <v>57</v>
      </c>
      <c r="D29" s="3">
        <v>18358</v>
      </c>
      <c r="E29" s="3">
        <v>0</v>
      </c>
      <c r="F29" s="3">
        <f t="shared" si="0"/>
        <v>18415</v>
      </c>
      <c r="G29" s="3">
        <f t="shared" si="1"/>
        <v>18.414999999999999</v>
      </c>
    </row>
    <row r="30" spans="1:8" ht="24" x14ac:dyDescent="0.35">
      <c r="A30" s="30" t="s">
        <v>385</v>
      </c>
      <c r="B30" s="4" t="s">
        <v>102</v>
      </c>
      <c r="C30" s="3">
        <v>5163.1000000000004</v>
      </c>
      <c r="D30" s="3">
        <v>13114.4</v>
      </c>
      <c r="E30" s="3">
        <v>0</v>
      </c>
      <c r="F30" s="3">
        <f t="shared" si="0"/>
        <v>18277.5</v>
      </c>
      <c r="G30" s="3">
        <f t="shared" si="1"/>
        <v>18.2775</v>
      </c>
    </row>
    <row r="31" spans="1:8" ht="16" x14ac:dyDescent="0.35">
      <c r="A31" s="30" t="s">
        <v>355</v>
      </c>
      <c r="B31" s="4" t="s">
        <v>52</v>
      </c>
      <c r="C31" s="3">
        <v>12496.99</v>
      </c>
      <c r="D31" s="3">
        <v>4811.8</v>
      </c>
      <c r="E31" s="3">
        <v>0</v>
      </c>
      <c r="F31" s="3">
        <f t="shared" si="0"/>
        <v>17308.79</v>
      </c>
      <c r="G31" s="3">
        <f t="shared" si="1"/>
        <v>17.308790000000002</v>
      </c>
    </row>
    <row r="32" spans="1:8" x14ac:dyDescent="0.35">
      <c r="A32" s="30" t="s">
        <v>386</v>
      </c>
      <c r="B32" s="4" t="s">
        <v>43</v>
      </c>
      <c r="C32" s="3">
        <v>17288.45</v>
      </c>
      <c r="D32" s="3">
        <v>0</v>
      </c>
      <c r="E32" s="3">
        <v>0</v>
      </c>
      <c r="F32" s="3">
        <f t="shared" si="0"/>
        <v>17288.45</v>
      </c>
      <c r="G32" s="3">
        <f t="shared" si="1"/>
        <v>17.288450000000001</v>
      </c>
    </row>
    <row r="33" spans="1:7" x14ac:dyDescent="0.35">
      <c r="A33" s="30" t="s">
        <v>374</v>
      </c>
      <c r="B33" s="4" t="s">
        <v>27</v>
      </c>
      <c r="C33" s="3">
        <v>14662.5</v>
      </c>
      <c r="D33" s="3">
        <v>1822</v>
      </c>
      <c r="E33" s="3">
        <v>0</v>
      </c>
      <c r="F33" s="3">
        <f t="shared" si="0"/>
        <v>16484.5</v>
      </c>
      <c r="G33" s="3">
        <f t="shared" si="1"/>
        <v>16.484500000000001</v>
      </c>
    </row>
    <row r="34" spans="1:7" ht="16" x14ac:dyDescent="0.35">
      <c r="A34" s="30" t="s">
        <v>395</v>
      </c>
      <c r="B34" s="4" t="s">
        <v>85</v>
      </c>
      <c r="C34" s="3">
        <v>2797.3</v>
      </c>
      <c r="D34" s="3">
        <v>10459.9</v>
      </c>
      <c r="E34" s="3">
        <v>0</v>
      </c>
      <c r="F34" s="3">
        <f t="shared" si="0"/>
        <v>13257.2</v>
      </c>
      <c r="G34" s="3">
        <f t="shared" si="1"/>
        <v>13.257200000000001</v>
      </c>
    </row>
    <row r="35" spans="1:7" ht="16" x14ac:dyDescent="0.35">
      <c r="A35" s="30" t="s">
        <v>372</v>
      </c>
      <c r="B35" s="4" t="s">
        <v>96</v>
      </c>
      <c r="C35" s="3">
        <v>12912.49</v>
      </c>
      <c r="D35" s="3">
        <v>0</v>
      </c>
      <c r="E35" s="3">
        <v>0</v>
      </c>
      <c r="F35" s="3">
        <f t="shared" si="0"/>
        <v>12912.49</v>
      </c>
      <c r="G35" s="3">
        <f t="shared" si="1"/>
        <v>12.91249</v>
      </c>
    </row>
    <row r="36" spans="1:7" ht="16" x14ac:dyDescent="0.35">
      <c r="A36" s="30" t="s">
        <v>358</v>
      </c>
      <c r="B36" s="4" t="s">
        <v>98</v>
      </c>
      <c r="C36" s="3">
        <v>12513.64</v>
      </c>
      <c r="D36" s="3">
        <v>0</v>
      </c>
      <c r="E36" s="3">
        <v>0</v>
      </c>
      <c r="F36" s="3">
        <f t="shared" si="0"/>
        <v>12513.64</v>
      </c>
      <c r="G36" s="3">
        <f t="shared" si="1"/>
        <v>12.513639999999999</v>
      </c>
    </row>
    <row r="37" spans="1:7" x14ac:dyDescent="0.35">
      <c r="A37" s="30" t="s">
        <v>393</v>
      </c>
      <c r="B37" s="4" t="s">
        <v>65</v>
      </c>
      <c r="C37" s="3">
        <v>12512.3</v>
      </c>
      <c r="D37" s="3">
        <v>0</v>
      </c>
      <c r="E37" s="3">
        <v>0</v>
      </c>
      <c r="F37" s="3">
        <f t="shared" si="0"/>
        <v>12512.3</v>
      </c>
      <c r="G37" s="3">
        <f t="shared" si="1"/>
        <v>12.5123</v>
      </c>
    </row>
    <row r="38" spans="1:7" ht="16" x14ac:dyDescent="0.35">
      <c r="A38" s="30" t="s">
        <v>387</v>
      </c>
      <c r="B38" s="4" t="s">
        <v>37</v>
      </c>
      <c r="C38" s="3">
        <v>9285.82</v>
      </c>
      <c r="D38" s="3">
        <v>2810.5</v>
      </c>
      <c r="E38" s="3">
        <v>0</v>
      </c>
      <c r="F38" s="3">
        <f t="shared" si="0"/>
        <v>12096.32</v>
      </c>
      <c r="G38" s="3">
        <f t="shared" si="1"/>
        <v>12.09632</v>
      </c>
    </row>
    <row r="39" spans="1:7" ht="24" x14ac:dyDescent="0.35">
      <c r="A39" s="30" t="s">
        <v>396</v>
      </c>
      <c r="B39" s="4" t="s">
        <v>107</v>
      </c>
      <c r="C39" s="3">
        <v>8380.9</v>
      </c>
      <c r="D39" s="3">
        <v>2730.85</v>
      </c>
      <c r="E39" s="3">
        <v>0</v>
      </c>
      <c r="F39" s="3">
        <f t="shared" ref="F39:F70" si="2">SUM(C39:E39)</f>
        <v>11111.75</v>
      </c>
      <c r="G39" s="3">
        <f t="shared" ref="G39:G70" si="3">F39/1000</f>
        <v>11.111750000000001</v>
      </c>
    </row>
    <row r="40" spans="1:7" x14ac:dyDescent="0.35">
      <c r="A40" s="30" t="s">
        <v>377</v>
      </c>
      <c r="B40" s="4" t="s">
        <v>38</v>
      </c>
      <c r="C40" s="3">
        <v>10089.299999999999</v>
      </c>
      <c r="D40" s="3">
        <v>0</v>
      </c>
      <c r="E40" s="3">
        <v>0</v>
      </c>
      <c r="F40" s="3">
        <f t="shared" si="2"/>
        <v>10089.299999999999</v>
      </c>
      <c r="G40" s="3">
        <f t="shared" si="3"/>
        <v>10.0893</v>
      </c>
    </row>
    <row r="41" spans="1:7" ht="16" x14ac:dyDescent="0.35">
      <c r="A41" s="30" t="s">
        <v>371</v>
      </c>
      <c r="B41" s="4" t="s">
        <v>4</v>
      </c>
      <c r="C41" s="3">
        <v>9293.9500000000007</v>
      </c>
      <c r="D41" s="3">
        <v>0</v>
      </c>
      <c r="E41" s="3">
        <v>0</v>
      </c>
      <c r="F41" s="3">
        <f t="shared" si="2"/>
        <v>9293.9500000000007</v>
      </c>
      <c r="G41" s="3">
        <f t="shared" si="3"/>
        <v>9.2939500000000006</v>
      </c>
    </row>
    <row r="42" spans="1:7" ht="24" x14ac:dyDescent="0.35">
      <c r="A42" s="30" t="s">
        <v>398</v>
      </c>
      <c r="B42" s="4" t="s">
        <v>86</v>
      </c>
      <c r="C42" s="3">
        <v>9191.2999999999993</v>
      </c>
      <c r="D42" s="3">
        <v>0</v>
      </c>
      <c r="E42" s="3">
        <v>0</v>
      </c>
      <c r="F42" s="3">
        <f t="shared" si="2"/>
        <v>9191.2999999999993</v>
      </c>
      <c r="G42" s="3">
        <f t="shared" si="3"/>
        <v>9.1913</v>
      </c>
    </row>
    <row r="43" spans="1:7" ht="16" x14ac:dyDescent="0.35">
      <c r="A43" s="30" t="s">
        <v>383</v>
      </c>
      <c r="B43" s="4" t="s">
        <v>57</v>
      </c>
      <c r="C43" s="3">
        <v>470</v>
      </c>
      <c r="D43" s="3">
        <v>8277</v>
      </c>
      <c r="E43" s="3">
        <v>0</v>
      </c>
      <c r="F43" s="3">
        <f t="shared" si="2"/>
        <v>8747</v>
      </c>
      <c r="G43" s="3">
        <f t="shared" si="3"/>
        <v>8.7469999999999999</v>
      </c>
    </row>
    <row r="44" spans="1:7" ht="16" x14ac:dyDescent="0.35">
      <c r="A44" s="30" t="s">
        <v>357</v>
      </c>
      <c r="B44" s="4" t="s">
        <v>17</v>
      </c>
      <c r="C44" s="3">
        <v>4602.2</v>
      </c>
      <c r="D44" s="3">
        <v>4061.88</v>
      </c>
      <c r="E44" s="3">
        <v>0</v>
      </c>
      <c r="F44" s="3">
        <f t="shared" si="2"/>
        <v>8664.08</v>
      </c>
      <c r="G44" s="3">
        <f t="shared" si="3"/>
        <v>8.6640800000000002</v>
      </c>
    </row>
    <row r="45" spans="1:7" ht="48" x14ac:dyDescent="0.35">
      <c r="B45" s="4" t="s">
        <v>71</v>
      </c>
      <c r="C45" s="3">
        <v>7947.64</v>
      </c>
      <c r="D45" s="3">
        <v>0</v>
      </c>
      <c r="E45" s="3">
        <v>0</v>
      </c>
      <c r="F45" s="3">
        <f t="shared" si="2"/>
        <v>7947.64</v>
      </c>
      <c r="G45" s="3">
        <f t="shared" si="3"/>
        <v>7.9476400000000007</v>
      </c>
    </row>
    <row r="46" spans="1:7" x14ac:dyDescent="0.35">
      <c r="A46" s="30" t="s">
        <v>389</v>
      </c>
      <c r="B46" s="4" t="s">
        <v>88</v>
      </c>
      <c r="C46" s="3">
        <v>7739.9</v>
      </c>
      <c r="D46" s="3">
        <v>0</v>
      </c>
      <c r="E46" s="3">
        <v>0</v>
      </c>
      <c r="F46" s="3">
        <f t="shared" si="2"/>
        <v>7739.9</v>
      </c>
      <c r="G46" s="3">
        <f t="shared" si="3"/>
        <v>7.7398999999999996</v>
      </c>
    </row>
    <row r="47" spans="1:7" x14ac:dyDescent="0.35">
      <c r="A47" s="30" t="s">
        <v>367</v>
      </c>
      <c r="B47" s="4" t="s">
        <v>95</v>
      </c>
      <c r="C47" s="3">
        <v>439.25</v>
      </c>
      <c r="D47" s="3">
        <v>5696</v>
      </c>
      <c r="E47" s="3">
        <v>0</v>
      </c>
      <c r="F47" s="3">
        <f t="shared" si="2"/>
        <v>6135.25</v>
      </c>
      <c r="G47" s="3">
        <f t="shared" si="3"/>
        <v>6.1352500000000001</v>
      </c>
    </row>
    <row r="48" spans="1:7" x14ac:dyDescent="0.35">
      <c r="A48" s="30" t="s">
        <v>399</v>
      </c>
      <c r="B48" s="4" t="s">
        <v>90</v>
      </c>
      <c r="C48" s="3">
        <v>4368</v>
      </c>
      <c r="D48" s="3">
        <v>0</v>
      </c>
      <c r="E48" s="3">
        <v>0</v>
      </c>
      <c r="F48" s="3">
        <f t="shared" si="2"/>
        <v>4368</v>
      </c>
      <c r="G48" s="3">
        <f t="shared" si="3"/>
        <v>4.3680000000000003</v>
      </c>
    </row>
    <row r="49" spans="1:7" x14ac:dyDescent="0.35">
      <c r="A49" s="30" t="s">
        <v>394</v>
      </c>
      <c r="B49" s="4" t="s">
        <v>20</v>
      </c>
      <c r="C49" s="3">
        <v>4205.8999999999996</v>
      </c>
      <c r="D49" s="3">
        <v>0</v>
      </c>
      <c r="E49" s="3">
        <v>0</v>
      </c>
      <c r="F49" s="3">
        <f t="shared" si="2"/>
        <v>4205.8999999999996</v>
      </c>
      <c r="G49" s="3">
        <f t="shared" si="3"/>
        <v>4.2058999999999997</v>
      </c>
    </row>
    <row r="50" spans="1:7" ht="16" x14ac:dyDescent="0.35">
      <c r="A50" s="30" t="s">
        <v>406</v>
      </c>
      <c r="B50" s="4" t="s">
        <v>73</v>
      </c>
      <c r="C50" s="3">
        <v>3838</v>
      </c>
      <c r="D50" s="3">
        <v>0</v>
      </c>
      <c r="E50" s="3">
        <v>0</v>
      </c>
      <c r="F50" s="3">
        <f t="shared" si="2"/>
        <v>3838</v>
      </c>
      <c r="G50" s="3">
        <f t="shared" si="3"/>
        <v>3.8380000000000001</v>
      </c>
    </row>
    <row r="51" spans="1:7" ht="24" x14ac:dyDescent="0.35">
      <c r="A51" s="30" t="s">
        <v>378</v>
      </c>
      <c r="B51" s="4" t="s">
        <v>68</v>
      </c>
      <c r="C51" s="3">
        <v>3577.5</v>
      </c>
      <c r="D51" s="3">
        <v>0</v>
      </c>
      <c r="E51" s="3">
        <v>0</v>
      </c>
      <c r="F51" s="3">
        <f t="shared" si="2"/>
        <v>3577.5</v>
      </c>
      <c r="G51" s="3">
        <f t="shared" si="3"/>
        <v>3.5775000000000001</v>
      </c>
    </row>
    <row r="52" spans="1:7" ht="16" x14ac:dyDescent="0.35">
      <c r="A52" s="30" t="s">
        <v>382</v>
      </c>
      <c r="B52" s="4" t="s">
        <v>6</v>
      </c>
      <c r="C52" s="3">
        <v>3291.53</v>
      </c>
      <c r="D52" s="3">
        <v>0</v>
      </c>
      <c r="E52" s="3">
        <v>0</v>
      </c>
      <c r="F52" s="3">
        <f t="shared" si="2"/>
        <v>3291.53</v>
      </c>
      <c r="G52" s="3">
        <f t="shared" si="3"/>
        <v>3.2915300000000003</v>
      </c>
    </row>
    <row r="53" spans="1:7" x14ac:dyDescent="0.35">
      <c r="A53" s="30" t="s">
        <v>410</v>
      </c>
      <c r="B53" s="4" t="s">
        <v>74</v>
      </c>
      <c r="C53" s="3">
        <v>3134.6</v>
      </c>
      <c r="D53" s="3">
        <v>0</v>
      </c>
      <c r="E53" s="3">
        <v>0</v>
      </c>
      <c r="F53" s="3">
        <f t="shared" si="2"/>
        <v>3134.6</v>
      </c>
      <c r="G53" s="3">
        <f t="shared" si="3"/>
        <v>3.1345999999999998</v>
      </c>
    </row>
    <row r="54" spans="1:7" ht="16" x14ac:dyDescent="0.35">
      <c r="A54" s="30" t="s">
        <v>400</v>
      </c>
      <c r="B54" s="4" t="s">
        <v>93</v>
      </c>
      <c r="C54" s="3">
        <v>3081.8</v>
      </c>
      <c r="D54" s="3">
        <v>0</v>
      </c>
      <c r="E54" s="3">
        <v>0</v>
      </c>
      <c r="F54" s="3">
        <f t="shared" si="2"/>
        <v>3081.8</v>
      </c>
      <c r="G54" s="3">
        <f t="shared" si="3"/>
        <v>3.0818000000000003</v>
      </c>
    </row>
    <row r="55" spans="1:7" ht="24" x14ac:dyDescent="0.35">
      <c r="A55" s="30" t="s">
        <v>391</v>
      </c>
      <c r="B55" s="4" t="s">
        <v>47</v>
      </c>
      <c r="C55" s="3">
        <v>2916.87</v>
      </c>
      <c r="D55" s="3">
        <v>0</v>
      </c>
      <c r="E55" s="3">
        <v>0</v>
      </c>
      <c r="F55" s="3">
        <f t="shared" si="2"/>
        <v>2916.87</v>
      </c>
      <c r="G55" s="3">
        <f t="shared" si="3"/>
        <v>2.9168699999999999</v>
      </c>
    </row>
    <row r="56" spans="1:7" ht="24" x14ac:dyDescent="0.35">
      <c r="A56" s="30" t="s">
        <v>409</v>
      </c>
      <c r="B56" s="4" t="s">
        <v>11</v>
      </c>
      <c r="C56" s="3">
        <v>2865.27</v>
      </c>
      <c r="D56" s="3">
        <v>0</v>
      </c>
      <c r="E56" s="3">
        <v>0</v>
      </c>
      <c r="F56" s="3">
        <f t="shared" si="2"/>
        <v>2865.27</v>
      </c>
      <c r="G56" s="3">
        <f t="shared" si="3"/>
        <v>2.8652699999999998</v>
      </c>
    </row>
    <row r="57" spans="1:7" ht="16" x14ac:dyDescent="0.35">
      <c r="A57" s="30" t="s">
        <v>390</v>
      </c>
      <c r="B57" s="4" t="s">
        <v>23</v>
      </c>
      <c r="C57" s="3">
        <v>2724.6</v>
      </c>
      <c r="D57" s="3">
        <v>10</v>
      </c>
      <c r="E57" s="3">
        <v>0</v>
      </c>
      <c r="F57" s="3">
        <f t="shared" si="2"/>
        <v>2734.6</v>
      </c>
      <c r="G57" s="3">
        <f t="shared" si="3"/>
        <v>2.7345999999999999</v>
      </c>
    </row>
    <row r="58" spans="1:7" ht="24" x14ac:dyDescent="0.35">
      <c r="A58" s="30" t="s">
        <v>402</v>
      </c>
      <c r="B58" s="4" t="s">
        <v>83</v>
      </c>
      <c r="C58" s="3">
        <v>600.70000000000005</v>
      </c>
      <c r="D58" s="3">
        <v>1685</v>
      </c>
      <c r="E58" s="3">
        <v>0</v>
      </c>
      <c r="F58" s="3">
        <f t="shared" si="2"/>
        <v>2285.6999999999998</v>
      </c>
      <c r="G58" s="3">
        <f t="shared" si="3"/>
        <v>2.2856999999999998</v>
      </c>
    </row>
    <row r="59" spans="1:7" ht="16" x14ac:dyDescent="0.35">
      <c r="A59" s="30" t="s">
        <v>414</v>
      </c>
      <c r="B59" s="4" t="s">
        <v>108</v>
      </c>
      <c r="C59" s="3">
        <v>2193.21</v>
      </c>
      <c r="D59" s="3">
        <v>0</v>
      </c>
      <c r="E59" s="3">
        <v>0</v>
      </c>
      <c r="F59" s="3">
        <f t="shared" si="2"/>
        <v>2193.21</v>
      </c>
      <c r="G59" s="3">
        <f t="shared" si="3"/>
        <v>2.1932100000000001</v>
      </c>
    </row>
    <row r="60" spans="1:7" ht="16" x14ac:dyDescent="0.35">
      <c r="A60" s="30" t="s">
        <v>403</v>
      </c>
      <c r="B60" s="4" t="s">
        <v>14</v>
      </c>
      <c r="C60" s="3">
        <v>2140.54</v>
      </c>
      <c r="D60" s="3">
        <v>0</v>
      </c>
      <c r="E60" s="3">
        <v>0</v>
      </c>
      <c r="F60" s="3">
        <f t="shared" si="2"/>
        <v>2140.54</v>
      </c>
      <c r="G60" s="3">
        <f t="shared" si="3"/>
        <v>2.1405400000000001</v>
      </c>
    </row>
    <row r="61" spans="1:7" x14ac:dyDescent="0.35">
      <c r="A61" s="30" t="s">
        <v>412</v>
      </c>
      <c r="B61" s="4" t="s">
        <v>21</v>
      </c>
      <c r="C61" s="3">
        <v>0</v>
      </c>
      <c r="D61" s="3">
        <v>2022.65</v>
      </c>
      <c r="E61" s="3">
        <v>0</v>
      </c>
      <c r="F61" s="3">
        <f t="shared" si="2"/>
        <v>2022.65</v>
      </c>
      <c r="G61" s="3">
        <f t="shared" si="3"/>
        <v>2.0226500000000001</v>
      </c>
    </row>
    <row r="62" spans="1:7" ht="16" x14ac:dyDescent="0.35">
      <c r="A62" s="30" t="s">
        <v>405</v>
      </c>
      <c r="B62" s="4" t="s">
        <v>29</v>
      </c>
      <c r="C62" s="3">
        <v>1791.3</v>
      </c>
      <c r="D62" s="3">
        <v>187</v>
      </c>
      <c r="E62" s="3">
        <v>0</v>
      </c>
      <c r="F62" s="3">
        <f t="shared" si="2"/>
        <v>1978.3</v>
      </c>
      <c r="G62" s="3">
        <f t="shared" si="3"/>
        <v>1.9782999999999999</v>
      </c>
    </row>
    <row r="63" spans="1:7" x14ac:dyDescent="0.35">
      <c r="A63" s="30" t="s">
        <v>375</v>
      </c>
      <c r="B63" s="4" t="s">
        <v>9</v>
      </c>
      <c r="C63" s="3">
        <v>1802.75</v>
      </c>
      <c r="D63" s="3">
        <v>6</v>
      </c>
      <c r="E63" s="3">
        <v>0</v>
      </c>
      <c r="F63" s="3">
        <f t="shared" si="2"/>
        <v>1808.75</v>
      </c>
      <c r="G63" s="3">
        <f t="shared" si="3"/>
        <v>1.8087500000000001</v>
      </c>
    </row>
    <row r="64" spans="1:7" ht="16" x14ac:dyDescent="0.35">
      <c r="A64" s="30" t="s">
        <v>359</v>
      </c>
      <c r="B64" s="4" t="s">
        <v>8</v>
      </c>
      <c r="C64" s="3">
        <v>1507.3</v>
      </c>
      <c r="D64" s="3">
        <v>0</v>
      </c>
      <c r="E64" s="3">
        <v>0</v>
      </c>
      <c r="F64" s="3">
        <f t="shared" si="2"/>
        <v>1507.3</v>
      </c>
      <c r="G64" s="3">
        <f t="shared" si="3"/>
        <v>1.5072999999999999</v>
      </c>
    </row>
    <row r="65" spans="1:7" ht="16" x14ac:dyDescent="0.35">
      <c r="A65" s="30" t="s">
        <v>418</v>
      </c>
      <c r="B65" s="4" t="s">
        <v>13</v>
      </c>
      <c r="C65" s="3">
        <v>1390</v>
      </c>
      <c r="D65" s="3">
        <v>0</v>
      </c>
      <c r="E65" s="3">
        <v>0</v>
      </c>
      <c r="F65" s="3">
        <f t="shared" si="2"/>
        <v>1390</v>
      </c>
      <c r="G65" s="3">
        <f t="shared" si="3"/>
        <v>1.39</v>
      </c>
    </row>
    <row r="66" spans="1:7" x14ac:dyDescent="0.35">
      <c r="A66" s="30" t="s">
        <v>419</v>
      </c>
      <c r="B66" s="4" t="s">
        <v>82</v>
      </c>
      <c r="C66" s="3">
        <v>0</v>
      </c>
      <c r="D66" s="3">
        <v>1263.0999999999999</v>
      </c>
      <c r="E66" s="3">
        <v>0</v>
      </c>
      <c r="F66" s="3">
        <f t="shared" si="2"/>
        <v>1263.0999999999999</v>
      </c>
      <c r="G66" s="3">
        <f t="shared" si="3"/>
        <v>1.2630999999999999</v>
      </c>
    </row>
    <row r="67" spans="1:7" ht="16" x14ac:dyDescent="0.35">
      <c r="A67" s="30" t="s">
        <v>482</v>
      </c>
      <c r="B67" s="4" t="s">
        <v>64</v>
      </c>
      <c r="C67" s="3">
        <v>0</v>
      </c>
      <c r="D67" s="3">
        <v>1080</v>
      </c>
      <c r="E67" s="3">
        <v>0</v>
      </c>
      <c r="F67" s="3">
        <f t="shared" si="2"/>
        <v>1080</v>
      </c>
      <c r="G67" s="3">
        <f t="shared" si="3"/>
        <v>1.08</v>
      </c>
    </row>
    <row r="68" spans="1:7" ht="16" x14ac:dyDescent="0.35">
      <c r="A68" s="30" t="s">
        <v>376</v>
      </c>
      <c r="B68" s="4" t="s">
        <v>76</v>
      </c>
      <c r="C68" s="3">
        <v>0</v>
      </c>
      <c r="D68" s="3">
        <v>935.14</v>
      </c>
      <c r="E68" s="3">
        <v>0</v>
      </c>
      <c r="F68" s="3">
        <f t="shared" si="2"/>
        <v>935.14</v>
      </c>
      <c r="G68" s="3">
        <f t="shared" si="3"/>
        <v>0.93513999999999997</v>
      </c>
    </row>
    <row r="69" spans="1:7" ht="16" x14ac:dyDescent="0.35">
      <c r="A69" s="30" t="s">
        <v>413</v>
      </c>
      <c r="B69" s="4" t="s">
        <v>10</v>
      </c>
      <c r="C69" s="3">
        <v>811.8</v>
      </c>
      <c r="D69" s="3">
        <v>0</v>
      </c>
      <c r="E69" s="3">
        <v>0</v>
      </c>
      <c r="F69" s="3">
        <f t="shared" si="2"/>
        <v>811.8</v>
      </c>
      <c r="G69" s="3">
        <f t="shared" si="3"/>
        <v>0.81179999999999997</v>
      </c>
    </row>
    <row r="70" spans="1:7" ht="16" x14ac:dyDescent="0.35">
      <c r="A70" s="30" t="s">
        <v>483</v>
      </c>
      <c r="B70" s="4" t="s">
        <v>63</v>
      </c>
      <c r="C70" s="3">
        <v>753.1</v>
      </c>
      <c r="D70" s="3">
        <v>0</v>
      </c>
      <c r="E70" s="3">
        <v>0</v>
      </c>
      <c r="F70" s="3">
        <f t="shared" si="2"/>
        <v>753.1</v>
      </c>
      <c r="G70" s="3">
        <f t="shared" si="3"/>
        <v>0.75309999999999999</v>
      </c>
    </row>
    <row r="71" spans="1:7" x14ac:dyDescent="0.35">
      <c r="A71" s="30" t="s">
        <v>484</v>
      </c>
      <c r="B71" s="4" t="s">
        <v>7</v>
      </c>
      <c r="C71" s="3">
        <v>681.82</v>
      </c>
      <c r="D71" s="3">
        <v>0</v>
      </c>
      <c r="E71" s="3">
        <v>0</v>
      </c>
      <c r="F71" s="3">
        <f t="shared" ref="F71:F102" si="4">SUM(C71:E71)</f>
        <v>681.82</v>
      </c>
      <c r="G71" s="3">
        <f t="shared" ref="G71:G102" si="5">F71/1000</f>
        <v>0.68182000000000009</v>
      </c>
    </row>
    <row r="72" spans="1:7" ht="16" x14ac:dyDescent="0.35">
      <c r="A72" s="30" t="s">
        <v>423</v>
      </c>
      <c r="B72" s="4" t="s">
        <v>48</v>
      </c>
      <c r="C72" s="3">
        <v>666</v>
      </c>
      <c r="D72" s="3">
        <v>0</v>
      </c>
      <c r="E72" s="3">
        <v>0</v>
      </c>
      <c r="F72" s="3">
        <f t="shared" si="4"/>
        <v>666</v>
      </c>
      <c r="G72" s="3">
        <f t="shared" si="5"/>
        <v>0.66600000000000004</v>
      </c>
    </row>
    <row r="73" spans="1:7" ht="16" x14ac:dyDescent="0.35">
      <c r="A73" s="30" t="s">
        <v>425</v>
      </c>
      <c r="B73" s="4" t="s">
        <v>75</v>
      </c>
      <c r="C73" s="3">
        <v>656</v>
      </c>
      <c r="D73" s="3">
        <v>0</v>
      </c>
      <c r="E73" s="3">
        <v>0</v>
      </c>
      <c r="F73" s="3">
        <f t="shared" si="4"/>
        <v>656</v>
      </c>
      <c r="G73" s="3">
        <f t="shared" si="5"/>
        <v>0.65600000000000003</v>
      </c>
    </row>
    <row r="74" spans="1:7" ht="16" x14ac:dyDescent="0.35">
      <c r="A74" s="30" t="s">
        <v>424</v>
      </c>
      <c r="B74" s="4" t="s">
        <v>100</v>
      </c>
      <c r="C74" s="3">
        <v>90.4</v>
      </c>
      <c r="D74" s="3">
        <v>470</v>
      </c>
      <c r="E74" s="3">
        <v>0</v>
      </c>
      <c r="F74" s="3">
        <f t="shared" si="4"/>
        <v>560.4</v>
      </c>
      <c r="G74" s="3">
        <f t="shared" si="5"/>
        <v>0.56040000000000001</v>
      </c>
    </row>
    <row r="75" spans="1:7" ht="32" x14ac:dyDescent="0.35">
      <c r="A75" s="30" t="s">
        <v>422</v>
      </c>
      <c r="B75" s="4" t="s">
        <v>70</v>
      </c>
      <c r="C75" s="3">
        <v>559.15</v>
      </c>
      <c r="D75" s="3">
        <v>0</v>
      </c>
      <c r="E75" s="3">
        <v>0</v>
      </c>
      <c r="F75" s="3">
        <f t="shared" si="4"/>
        <v>559.15</v>
      </c>
      <c r="G75" s="3">
        <f t="shared" si="5"/>
        <v>0.55914999999999992</v>
      </c>
    </row>
    <row r="76" spans="1:7" ht="16" x14ac:dyDescent="0.35">
      <c r="A76" s="30" t="s">
        <v>420</v>
      </c>
      <c r="B76" s="4" t="s">
        <v>80</v>
      </c>
      <c r="C76" s="3">
        <v>517.5</v>
      </c>
      <c r="D76" s="3">
        <v>0</v>
      </c>
      <c r="E76" s="3">
        <v>0</v>
      </c>
      <c r="F76" s="3">
        <f t="shared" si="4"/>
        <v>517.5</v>
      </c>
      <c r="G76" s="3">
        <f t="shared" si="5"/>
        <v>0.51749999999999996</v>
      </c>
    </row>
    <row r="77" spans="1:7" x14ac:dyDescent="0.35">
      <c r="A77" s="30" t="s">
        <v>411</v>
      </c>
      <c r="B77" s="4" t="s">
        <v>44</v>
      </c>
      <c r="C77" s="3">
        <v>516.70000000000005</v>
      </c>
      <c r="D77" s="3">
        <v>0</v>
      </c>
      <c r="E77" s="3">
        <v>0</v>
      </c>
      <c r="F77" s="3">
        <f t="shared" si="4"/>
        <v>516.70000000000005</v>
      </c>
      <c r="G77" s="3">
        <f t="shared" si="5"/>
        <v>0.51670000000000005</v>
      </c>
    </row>
    <row r="78" spans="1:7" ht="16" x14ac:dyDescent="0.35">
      <c r="A78" s="30" t="s">
        <v>426</v>
      </c>
      <c r="B78" s="4" t="s">
        <v>54</v>
      </c>
      <c r="C78" s="3">
        <v>482.1</v>
      </c>
      <c r="D78" s="3">
        <v>0</v>
      </c>
      <c r="E78" s="3">
        <v>0</v>
      </c>
      <c r="F78" s="3">
        <f t="shared" si="4"/>
        <v>482.1</v>
      </c>
      <c r="G78" s="3">
        <f t="shared" si="5"/>
        <v>0.48210000000000003</v>
      </c>
    </row>
    <row r="79" spans="1:7" ht="16" x14ac:dyDescent="0.35">
      <c r="A79" s="30" t="s">
        <v>408</v>
      </c>
      <c r="B79" s="4" t="s">
        <v>97</v>
      </c>
      <c r="C79" s="3">
        <v>368</v>
      </c>
      <c r="D79" s="3">
        <v>0</v>
      </c>
      <c r="E79" s="3">
        <v>0</v>
      </c>
      <c r="F79" s="3">
        <f t="shared" si="4"/>
        <v>368</v>
      </c>
      <c r="G79" s="3">
        <f t="shared" si="5"/>
        <v>0.36799999999999999</v>
      </c>
    </row>
    <row r="80" spans="1:7" ht="48" x14ac:dyDescent="0.35">
      <c r="B80" s="4" t="s">
        <v>55</v>
      </c>
      <c r="C80" s="3">
        <v>0</v>
      </c>
      <c r="D80" s="3">
        <v>327.3</v>
      </c>
      <c r="E80" s="3">
        <v>0</v>
      </c>
      <c r="F80" s="3">
        <f t="shared" si="4"/>
        <v>327.3</v>
      </c>
      <c r="G80" s="3">
        <f t="shared" si="5"/>
        <v>0.32730000000000004</v>
      </c>
    </row>
    <row r="81" spans="1:7" ht="16" x14ac:dyDescent="0.35">
      <c r="A81" s="30" t="s">
        <v>428</v>
      </c>
      <c r="B81" s="4" t="s">
        <v>12</v>
      </c>
      <c r="C81" s="3">
        <v>300</v>
      </c>
      <c r="D81" s="3">
        <v>0</v>
      </c>
      <c r="E81" s="3">
        <v>0</v>
      </c>
      <c r="F81" s="3">
        <f t="shared" si="4"/>
        <v>300</v>
      </c>
      <c r="G81" s="3">
        <f t="shared" si="5"/>
        <v>0.3</v>
      </c>
    </row>
    <row r="82" spans="1:7" ht="32" x14ac:dyDescent="0.35">
      <c r="B82" s="4" t="s">
        <v>58</v>
      </c>
      <c r="C82" s="3">
        <v>257</v>
      </c>
      <c r="D82" s="3">
        <v>0</v>
      </c>
      <c r="E82" s="3">
        <v>0</v>
      </c>
      <c r="F82" s="3">
        <f t="shared" si="4"/>
        <v>257</v>
      </c>
      <c r="G82" s="3">
        <f t="shared" si="5"/>
        <v>0.25700000000000001</v>
      </c>
    </row>
    <row r="83" spans="1:7" x14ac:dyDescent="0.35">
      <c r="A83" s="30" t="s">
        <v>431</v>
      </c>
      <c r="B83" s="4" t="s">
        <v>104</v>
      </c>
      <c r="C83" s="3">
        <v>0</v>
      </c>
      <c r="D83" s="3">
        <v>252.5</v>
      </c>
      <c r="E83" s="3">
        <v>0</v>
      </c>
      <c r="F83" s="3">
        <f t="shared" si="4"/>
        <v>252.5</v>
      </c>
      <c r="G83" s="3">
        <f t="shared" si="5"/>
        <v>0.2525</v>
      </c>
    </row>
    <row r="84" spans="1:7" x14ac:dyDescent="0.35">
      <c r="A84" s="30" t="s">
        <v>365</v>
      </c>
      <c r="B84" s="4" t="s">
        <v>69</v>
      </c>
      <c r="C84" s="3">
        <v>200.8</v>
      </c>
      <c r="D84" s="3">
        <v>0</v>
      </c>
      <c r="E84" s="3">
        <v>0</v>
      </c>
      <c r="F84" s="3">
        <f t="shared" si="4"/>
        <v>200.8</v>
      </c>
      <c r="G84" s="3">
        <f t="shared" si="5"/>
        <v>0.20080000000000001</v>
      </c>
    </row>
    <row r="85" spans="1:7" ht="16" x14ac:dyDescent="0.35">
      <c r="A85" s="30" t="s">
        <v>421</v>
      </c>
      <c r="B85" s="4" t="s">
        <v>46</v>
      </c>
      <c r="C85" s="3">
        <v>5.3</v>
      </c>
      <c r="D85" s="3">
        <v>109.2</v>
      </c>
      <c r="E85" s="3">
        <v>0</v>
      </c>
      <c r="F85" s="3">
        <f t="shared" si="4"/>
        <v>114.5</v>
      </c>
      <c r="G85" s="3">
        <f t="shared" si="5"/>
        <v>0.1145</v>
      </c>
    </row>
    <row r="86" spans="1:7" x14ac:dyDescent="0.35">
      <c r="A86" s="30" t="s">
        <v>368</v>
      </c>
      <c r="B86" s="4" t="s">
        <v>42</v>
      </c>
      <c r="C86" s="3">
        <v>5.9</v>
      </c>
      <c r="D86" s="3">
        <v>99</v>
      </c>
      <c r="E86" s="3">
        <v>0</v>
      </c>
      <c r="F86" s="3">
        <f t="shared" si="4"/>
        <v>104.9</v>
      </c>
      <c r="G86" s="3">
        <f t="shared" si="5"/>
        <v>0.10490000000000001</v>
      </c>
    </row>
    <row r="87" spans="1:7" x14ac:dyDescent="0.35">
      <c r="A87" s="30" t="s">
        <v>434</v>
      </c>
      <c r="B87" s="4" t="s">
        <v>79</v>
      </c>
      <c r="C87" s="3">
        <v>0</v>
      </c>
      <c r="D87" s="3">
        <v>65</v>
      </c>
      <c r="E87" s="3">
        <v>0</v>
      </c>
      <c r="F87" s="3">
        <f t="shared" si="4"/>
        <v>65</v>
      </c>
      <c r="G87" s="3">
        <f t="shared" si="5"/>
        <v>6.5000000000000002E-2</v>
      </c>
    </row>
    <row r="88" spans="1:7" x14ac:dyDescent="0.35">
      <c r="A88" s="30" t="s">
        <v>436</v>
      </c>
      <c r="B88" s="4" t="s">
        <v>81</v>
      </c>
      <c r="C88" s="3">
        <v>0</v>
      </c>
      <c r="D88" s="3">
        <v>45.5</v>
      </c>
      <c r="E88" s="3">
        <v>0</v>
      </c>
      <c r="F88" s="3">
        <f t="shared" si="4"/>
        <v>45.5</v>
      </c>
      <c r="G88" s="3">
        <f t="shared" si="5"/>
        <v>4.5499999999999999E-2</v>
      </c>
    </row>
    <row r="89" spans="1:7" ht="16" x14ac:dyDescent="0.35">
      <c r="A89" s="30" t="s">
        <v>432</v>
      </c>
      <c r="B89" s="4" t="s">
        <v>99</v>
      </c>
      <c r="C89" s="3">
        <v>45.5</v>
      </c>
      <c r="D89" s="3">
        <v>0</v>
      </c>
      <c r="E89" s="3">
        <v>0</v>
      </c>
      <c r="F89" s="3">
        <f t="shared" si="4"/>
        <v>45.5</v>
      </c>
      <c r="G89" s="3">
        <f t="shared" si="5"/>
        <v>4.5499999999999999E-2</v>
      </c>
    </row>
    <row r="90" spans="1:7" ht="16" x14ac:dyDescent="0.35">
      <c r="A90" s="30" t="s">
        <v>433</v>
      </c>
      <c r="B90" s="4" t="s">
        <v>94</v>
      </c>
      <c r="C90" s="3">
        <v>26</v>
      </c>
      <c r="D90" s="3">
        <v>0</v>
      </c>
      <c r="E90" s="3">
        <v>0</v>
      </c>
      <c r="F90" s="3">
        <f t="shared" si="4"/>
        <v>26</v>
      </c>
      <c r="G90" s="3">
        <f t="shared" si="5"/>
        <v>2.5999999999999999E-2</v>
      </c>
    </row>
    <row r="91" spans="1:7" x14ac:dyDescent="0.35">
      <c r="A91" s="30" t="s">
        <v>437</v>
      </c>
      <c r="B91" s="4" t="s">
        <v>78</v>
      </c>
      <c r="C91" s="3">
        <v>10</v>
      </c>
      <c r="D91" s="3">
        <v>0</v>
      </c>
      <c r="E91" s="3">
        <v>0</v>
      </c>
      <c r="F91" s="3">
        <f t="shared" si="4"/>
        <v>10</v>
      </c>
      <c r="G91" s="3">
        <f t="shared" si="5"/>
        <v>0.01</v>
      </c>
    </row>
    <row r="92" spans="1:7" ht="24" x14ac:dyDescent="0.35">
      <c r="A92" s="30" t="s">
        <v>439</v>
      </c>
      <c r="B92" s="4" t="s">
        <v>60</v>
      </c>
      <c r="C92" s="3">
        <v>7.85</v>
      </c>
      <c r="D92" s="3">
        <v>0</v>
      </c>
      <c r="E92" s="3">
        <v>0</v>
      </c>
      <c r="F92" s="3">
        <f t="shared" si="4"/>
        <v>7.85</v>
      </c>
      <c r="G92" s="3">
        <f t="shared" si="5"/>
        <v>7.8499999999999993E-3</v>
      </c>
    </row>
    <row r="93" spans="1:7" ht="16" x14ac:dyDescent="0.35">
      <c r="A93" s="30" t="s">
        <v>429</v>
      </c>
      <c r="B93" s="4" t="s">
        <v>91</v>
      </c>
      <c r="C93" s="3">
        <v>5.34</v>
      </c>
      <c r="D93" s="3">
        <v>2</v>
      </c>
      <c r="E93" s="3">
        <v>0</v>
      </c>
      <c r="F93" s="3">
        <f t="shared" si="4"/>
        <v>7.34</v>
      </c>
      <c r="G93" s="3">
        <f t="shared" si="5"/>
        <v>7.3400000000000002E-3</v>
      </c>
    </row>
    <row r="94" spans="1:7" ht="16" x14ac:dyDescent="0.35">
      <c r="A94" s="30" t="s">
        <v>442</v>
      </c>
      <c r="B94" s="4" t="s">
        <v>56</v>
      </c>
      <c r="C94" s="3">
        <v>0</v>
      </c>
      <c r="D94" s="3">
        <v>2.8</v>
      </c>
      <c r="E94" s="3">
        <v>0</v>
      </c>
      <c r="F94" s="3">
        <f t="shared" si="4"/>
        <v>2.8</v>
      </c>
      <c r="G94" s="3">
        <f t="shared" si="5"/>
        <v>2.8E-3</v>
      </c>
    </row>
    <row r="95" spans="1:7" ht="16" x14ac:dyDescent="0.35">
      <c r="A95" s="30" t="s">
        <v>444</v>
      </c>
      <c r="B95" s="4" t="s">
        <v>36</v>
      </c>
      <c r="C95" s="3">
        <v>2</v>
      </c>
      <c r="D95" s="3">
        <v>0</v>
      </c>
      <c r="E95" s="3">
        <v>0</v>
      </c>
      <c r="F95" s="3">
        <f t="shared" si="4"/>
        <v>2</v>
      </c>
      <c r="G95" s="3">
        <f t="shared" si="5"/>
        <v>2E-3</v>
      </c>
    </row>
    <row r="96" spans="1:7" ht="16" x14ac:dyDescent="0.35">
      <c r="A96" s="30" t="s">
        <v>415</v>
      </c>
      <c r="B96" s="4" t="s">
        <v>16</v>
      </c>
      <c r="C96" s="3">
        <v>0</v>
      </c>
      <c r="D96" s="3">
        <v>0</v>
      </c>
      <c r="E96" s="3">
        <v>0</v>
      </c>
      <c r="F96" s="3">
        <f t="shared" si="4"/>
        <v>0</v>
      </c>
      <c r="G96" s="3">
        <f t="shared" si="5"/>
        <v>0</v>
      </c>
    </row>
    <row r="97" spans="1:7" ht="24" x14ac:dyDescent="0.35">
      <c r="A97" s="30" t="s">
        <v>392</v>
      </c>
      <c r="B97" s="4" t="s">
        <v>22</v>
      </c>
      <c r="C97" s="3">
        <v>0</v>
      </c>
      <c r="D97" s="3">
        <v>0</v>
      </c>
      <c r="E97" s="3">
        <v>0</v>
      </c>
      <c r="F97" s="3">
        <f t="shared" si="4"/>
        <v>0</v>
      </c>
      <c r="G97" s="3">
        <f t="shared" si="5"/>
        <v>0</v>
      </c>
    </row>
    <row r="98" spans="1:7" ht="24" x14ac:dyDescent="0.35">
      <c r="A98" s="30" t="s">
        <v>407</v>
      </c>
      <c r="B98" s="4" t="s">
        <v>31</v>
      </c>
      <c r="C98" s="3">
        <v>0</v>
      </c>
      <c r="D98" s="3">
        <v>0</v>
      </c>
      <c r="E98" s="3">
        <v>0</v>
      </c>
      <c r="F98" s="3">
        <f t="shared" si="4"/>
        <v>0</v>
      </c>
      <c r="G98" s="3">
        <f t="shared" si="5"/>
        <v>0</v>
      </c>
    </row>
    <row r="99" spans="1:7" ht="16" x14ac:dyDescent="0.35">
      <c r="A99" s="30" t="s">
        <v>427</v>
      </c>
      <c r="B99" s="4" t="s">
        <v>32</v>
      </c>
      <c r="C99" s="3">
        <v>0</v>
      </c>
      <c r="D99" s="3">
        <v>0</v>
      </c>
      <c r="E99" s="3">
        <v>0</v>
      </c>
      <c r="F99" s="3">
        <f t="shared" si="4"/>
        <v>0</v>
      </c>
      <c r="G99" s="3">
        <f t="shared" si="5"/>
        <v>0</v>
      </c>
    </row>
    <row r="100" spans="1:7" x14ac:dyDescent="0.35">
      <c r="A100" s="30" t="s">
        <v>440</v>
      </c>
      <c r="B100" s="4" t="s">
        <v>40</v>
      </c>
      <c r="C100" s="3">
        <v>0</v>
      </c>
      <c r="D100" s="3">
        <v>0</v>
      </c>
      <c r="E100" s="3">
        <v>0</v>
      </c>
      <c r="F100" s="3">
        <f t="shared" si="4"/>
        <v>0</v>
      </c>
      <c r="G100" s="3">
        <f t="shared" si="5"/>
        <v>0</v>
      </c>
    </row>
    <row r="101" spans="1:7" ht="16" x14ac:dyDescent="0.35">
      <c r="A101" s="30" t="s">
        <v>397</v>
      </c>
      <c r="B101" s="4" t="s">
        <v>41</v>
      </c>
      <c r="C101" s="3">
        <v>0</v>
      </c>
      <c r="D101" s="3">
        <v>0</v>
      </c>
      <c r="E101" s="3">
        <v>0</v>
      </c>
      <c r="F101" s="3">
        <f t="shared" si="4"/>
        <v>0</v>
      </c>
      <c r="G101" s="3">
        <f t="shared" si="5"/>
        <v>0</v>
      </c>
    </row>
    <row r="102" spans="1:7" x14ac:dyDescent="0.35">
      <c r="A102" s="30" t="s">
        <v>441</v>
      </c>
      <c r="B102" s="4" t="s">
        <v>45</v>
      </c>
      <c r="C102" s="3">
        <v>0</v>
      </c>
      <c r="D102" s="3">
        <v>0</v>
      </c>
      <c r="E102" s="3">
        <v>0</v>
      </c>
      <c r="F102" s="3">
        <f t="shared" si="4"/>
        <v>0</v>
      </c>
      <c r="G102" s="3">
        <f t="shared" si="5"/>
        <v>0</v>
      </c>
    </row>
    <row r="103" spans="1:7" ht="16" x14ac:dyDescent="0.35">
      <c r="A103" s="30" t="s">
        <v>430</v>
      </c>
      <c r="B103" s="4" t="s">
        <v>50</v>
      </c>
      <c r="C103" s="3">
        <v>0</v>
      </c>
      <c r="D103" s="3">
        <v>0</v>
      </c>
      <c r="E103" s="3">
        <v>0</v>
      </c>
      <c r="F103" s="3">
        <f t="shared" ref="F103:F134" si="6">SUM(C103:E103)</f>
        <v>0</v>
      </c>
      <c r="G103" s="3">
        <f t="shared" ref="G103:G134" si="7">F103/1000</f>
        <v>0</v>
      </c>
    </row>
    <row r="104" spans="1:7" ht="24" x14ac:dyDescent="0.35">
      <c r="A104" s="30" t="s">
        <v>416</v>
      </c>
      <c r="B104" s="4" t="s">
        <v>59</v>
      </c>
      <c r="C104" s="3">
        <v>0</v>
      </c>
      <c r="D104" s="3">
        <v>0</v>
      </c>
      <c r="E104" s="3">
        <v>0</v>
      </c>
      <c r="F104" s="3">
        <f t="shared" si="6"/>
        <v>0</v>
      </c>
      <c r="G104" s="3">
        <f t="shared" si="7"/>
        <v>0</v>
      </c>
    </row>
    <row r="105" spans="1:7" x14ac:dyDescent="0.35">
      <c r="A105" s="30" t="s">
        <v>443</v>
      </c>
      <c r="B105" s="4" t="s">
        <v>66</v>
      </c>
      <c r="C105" s="3">
        <v>0</v>
      </c>
      <c r="D105" s="3">
        <v>0</v>
      </c>
      <c r="E105" s="3">
        <v>0</v>
      </c>
      <c r="F105" s="3">
        <f t="shared" si="6"/>
        <v>0</v>
      </c>
      <c r="G105" s="3">
        <f t="shared" si="7"/>
        <v>0</v>
      </c>
    </row>
    <row r="106" spans="1:7" ht="16" x14ac:dyDescent="0.35">
      <c r="A106" s="30" t="s">
        <v>438</v>
      </c>
      <c r="B106" s="4" t="s">
        <v>67</v>
      </c>
      <c r="C106" s="3">
        <v>0</v>
      </c>
      <c r="D106" s="3">
        <v>0</v>
      </c>
      <c r="E106" s="3">
        <v>0</v>
      </c>
      <c r="F106" s="3">
        <f t="shared" si="6"/>
        <v>0</v>
      </c>
      <c r="G106" s="3">
        <f t="shared" si="7"/>
        <v>0</v>
      </c>
    </row>
    <row r="107" spans="1:7" x14ac:dyDescent="0.35">
      <c r="A107" s="30" t="s">
        <v>435</v>
      </c>
      <c r="B107" s="4" t="s">
        <v>72</v>
      </c>
      <c r="C107" s="3">
        <v>0</v>
      </c>
      <c r="D107" s="3">
        <v>0</v>
      </c>
      <c r="E107" s="3">
        <v>0</v>
      </c>
      <c r="F107" s="3">
        <f t="shared" si="6"/>
        <v>0</v>
      </c>
      <c r="G107" s="3">
        <f t="shared" si="7"/>
        <v>0</v>
      </c>
    </row>
    <row r="108" spans="1:7" x14ac:dyDescent="0.35">
      <c r="A108" s="30" t="s">
        <v>485</v>
      </c>
      <c r="B108" s="4" t="s">
        <v>84</v>
      </c>
      <c r="C108" s="3">
        <v>0</v>
      </c>
      <c r="D108" s="3">
        <v>0</v>
      </c>
      <c r="E108" s="3">
        <v>0</v>
      </c>
      <c r="F108" s="3">
        <f t="shared" si="6"/>
        <v>0</v>
      </c>
      <c r="G108" s="3">
        <f t="shared" si="7"/>
        <v>0</v>
      </c>
    </row>
    <row r="109" spans="1:7" x14ac:dyDescent="0.35">
      <c r="A109" s="30" t="s">
        <v>404</v>
      </c>
      <c r="B109" s="4" t="s">
        <v>87</v>
      </c>
      <c r="C109" s="3">
        <v>0</v>
      </c>
      <c r="D109" s="3">
        <v>0</v>
      </c>
      <c r="E109" s="3">
        <v>0</v>
      </c>
      <c r="F109" s="3">
        <f t="shared" si="6"/>
        <v>0</v>
      </c>
      <c r="G109" s="3">
        <f t="shared" si="7"/>
        <v>0</v>
      </c>
    </row>
    <row r="110" spans="1:7" x14ac:dyDescent="0.35">
      <c r="A110" s="30" t="s">
        <v>417</v>
      </c>
      <c r="B110" s="4" t="s">
        <v>89</v>
      </c>
      <c r="C110" s="3">
        <v>0</v>
      </c>
      <c r="D110" s="3">
        <v>0</v>
      </c>
      <c r="E110" s="3">
        <v>0</v>
      </c>
      <c r="F110" s="3">
        <f t="shared" si="6"/>
        <v>0</v>
      </c>
      <c r="G110" s="3">
        <f t="shared" si="7"/>
        <v>0</v>
      </c>
    </row>
    <row r="111" spans="1:7" ht="24" x14ac:dyDescent="0.35">
      <c r="A111" s="30" t="s">
        <v>445</v>
      </c>
      <c r="B111" s="4" t="s">
        <v>92</v>
      </c>
      <c r="C111" s="3">
        <v>0</v>
      </c>
      <c r="D111" s="3">
        <v>0</v>
      </c>
      <c r="E111" s="3">
        <v>0</v>
      </c>
      <c r="F111" s="3">
        <f t="shared" si="6"/>
        <v>0</v>
      </c>
      <c r="G111" s="3">
        <f t="shared" si="7"/>
        <v>0</v>
      </c>
    </row>
    <row r="112" spans="1:7" ht="24" x14ac:dyDescent="0.35">
      <c r="A112" s="30" t="s">
        <v>401</v>
      </c>
      <c r="B112" s="4" t="s">
        <v>103</v>
      </c>
      <c r="C112" s="3">
        <v>0</v>
      </c>
      <c r="D112" s="3">
        <v>0</v>
      </c>
      <c r="E112" s="3">
        <v>0</v>
      </c>
      <c r="F112" s="3">
        <f t="shared" si="6"/>
        <v>0</v>
      </c>
      <c r="G112" s="3">
        <f t="shared" si="7"/>
        <v>0</v>
      </c>
    </row>
  </sheetData>
  <autoFilter ref="B6:G6" xr:uid="{05A37900-C2E5-49F5-8563-71BC542E139C}">
    <sortState xmlns:xlrd2="http://schemas.microsoft.com/office/spreadsheetml/2017/richdata2" ref="B7:G112">
      <sortCondition descending="1" ref="F6"/>
    </sortState>
  </autoFilter>
  <mergeCells count="1">
    <mergeCell ref="A2:I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89AF0-95E1-4ACB-B3A2-4C3012A2F621}">
  <dimension ref="B1:K112"/>
  <sheetViews>
    <sheetView workbookViewId="0">
      <selection activeCell="B10" sqref="B10"/>
    </sheetView>
  </sheetViews>
  <sheetFormatPr baseColWidth="10" defaultRowHeight="14.5" x14ac:dyDescent="0.35"/>
  <cols>
    <col min="1" max="1" width="2.08984375" style="1" customWidth="1"/>
    <col min="2" max="2" width="52.6328125" style="1" customWidth="1"/>
    <col min="3" max="16384" width="10.90625" style="1"/>
  </cols>
  <sheetData>
    <row r="1" spans="2:11" ht="15" thickBot="1" x14ac:dyDescent="0.4">
      <c r="B1" s="29"/>
    </row>
    <row r="2" spans="2:11" ht="14.5" customHeight="1" x14ac:dyDescent="0.35">
      <c r="B2" s="83" t="s">
        <v>513</v>
      </c>
      <c r="C2" s="75"/>
      <c r="D2" s="75"/>
      <c r="E2" s="76"/>
      <c r="F2" s="42"/>
      <c r="G2" s="28"/>
      <c r="H2" s="28"/>
      <c r="I2" s="28"/>
      <c r="J2" s="28"/>
      <c r="K2" s="28"/>
    </row>
    <row r="3" spans="2:11" x14ac:dyDescent="0.35">
      <c r="B3" s="77"/>
      <c r="C3" s="78"/>
      <c r="D3" s="78"/>
      <c r="E3" s="79"/>
      <c r="F3" s="42"/>
      <c r="G3" s="28"/>
      <c r="H3" s="28"/>
      <c r="I3" s="28"/>
      <c r="J3" s="28"/>
      <c r="K3" s="28"/>
    </row>
    <row r="4" spans="2:11" ht="15" thickBot="1" x14ac:dyDescent="0.4">
      <c r="B4" s="80"/>
      <c r="C4" s="81"/>
      <c r="D4" s="81"/>
      <c r="E4" s="82"/>
      <c r="F4" s="42"/>
      <c r="G4" s="28"/>
      <c r="H4" s="28"/>
      <c r="I4" s="28"/>
      <c r="J4" s="28"/>
      <c r="K4" s="28"/>
    </row>
    <row r="5" spans="2:11" x14ac:dyDescent="0.35">
      <c r="B5" s="29"/>
    </row>
    <row r="6" spans="2:11" ht="48" x14ac:dyDescent="0.35">
      <c r="B6" s="16" t="s">
        <v>0</v>
      </c>
      <c r="C6" s="16" t="s">
        <v>338</v>
      </c>
      <c r="D6" s="16" t="s">
        <v>331</v>
      </c>
    </row>
    <row r="7" spans="2:11" ht="16" x14ac:dyDescent="0.35">
      <c r="B7" s="4" t="s">
        <v>4</v>
      </c>
      <c r="C7" s="3">
        <v>9293.9500000000007</v>
      </c>
      <c r="D7" s="3">
        <v>0</v>
      </c>
    </row>
    <row r="8" spans="2:11" ht="16" x14ac:dyDescent="0.35">
      <c r="B8" s="4" t="s">
        <v>5</v>
      </c>
      <c r="C8" s="3">
        <v>89932.53</v>
      </c>
      <c r="D8" s="3">
        <v>0</v>
      </c>
    </row>
    <row r="9" spans="2:11" ht="16" x14ac:dyDescent="0.35">
      <c r="B9" s="4" t="s">
        <v>6</v>
      </c>
      <c r="C9" s="3">
        <v>3291.53</v>
      </c>
      <c r="D9" s="3">
        <v>0</v>
      </c>
    </row>
    <row r="10" spans="2:11" x14ac:dyDescent="0.35">
      <c r="B10" s="4" t="s">
        <v>7</v>
      </c>
      <c r="C10" s="3">
        <v>681.82</v>
      </c>
      <c r="D10" s="3">
        <v>0</v>
      </c>
    </row>
    <row r="11" spans="2:11" x14ac:dyDescent="0.35">
      <c r="B11" s="4" t="s">
        <v>8</v>
      </c>
      <c r="C11" s="3">
        <v>1507.3</v>
      </c>
      <c r="D11" s="3">
        <v>0</v>
      </c>
    </row>
    <row r="12" spans="2:11" x14ac:dyDescent="0.35">
      <c r="B12" s="4" t="s">
        <v>9</v>
      </c>
      <c r="C12" s="3">
        <v>1808.75</v>
      </c>
      <c r="D12" s="3">
        <v>0</v>
      </c>
    </row>
    <row r="13" spans="2:11" ht="16" x14ac:dyDescent="0.35">
      <c r="B13" s="4" t="s">
        <v>10</v>
      </c>
      <c r="C13" s="3">
        <v>811.8</v>
      </c>
      <c r="D13" s="3">
        <v>0</v>
      </c>
    </row>
    <row r="14" spans="2:11" ht="16" x14ac:dyDescent="0.35">
      <c r="B14" s="4" t="s">
        <v>11</v>
      </c>
      <c r="C14" s="3">
        <v>2865.27</v>
      </c>
      <c r="D14" s="3">
        <v>0</v>
      </c>
    </row>
    <row r="15" spans="2:11" x14ac:dyDescent="0.35">
      <c r="B15" s="4" t="s">
        <v>12</v>
      </c>
      <c r="C15" s="3">
        <v>300</v>
      </c>
      <c r="D15" s="3">
        <v>0</v>
      </c>
    </row>
    <row r="16" spans="2:11" ht="16" x14ac:dyDescent="0.35">
      <c r="B16" s="4" t="s">
        <v>13</v>
      </c>
      <c r="C16" s="3">
        <v>1390</v>
      </c>
      <c r="D16" s="3">
        <v>0</v>
      </c>
    </row>
    <row r="17" spans="2:4" ht="16" x14ac:dyDescent="0.35">
      <c r="B17" s="4" t="s">
        <v>14</v>
      </c>
      <c r="C17" s="3">
        <v>2140.54</v>
      </c>
      <c r="D17" s="3">
        <v>0</v>
      </c>
    </row>
    <row r="18" spans="2:4" ht="16" x14ac:dyDescent="0.35">
      <c r="B18" s="4" t="s">
        <v>15</v>
      </c>
      <c r="C18" s="3">
        <v>18415</v>
      </c>
      <c r="D18" s="3">
        <v>0</v>
      </c>
    </row>
    <row r="19" spans="2:4" ht="16" x14ac:dyDescent="0.35">
      <c r="B19" s="4" t="s">
        <v>16</v>
      </c>
      <c r="C19" s="3">
        <v>0</v>
      </c>
      <c r="D19" s="3">
        <v>0</v>
      </c>
    </row>
    <row r="20" spans="2:4" x14ac:dyDescent="0.35">
      <c r="B20" s="4" t="s">
        <v>17</v>
      </c>
      <c r="C20" s="3">
        <v>8664.08</v>
      </c>
      <c r="D20" s="3">
        <v>0</v>
      </c>
    </row>
    <row r="21" spans="2:4" x14ac:dyDescent="0.35">
      <c r="B21" s="4" t="s">
        <v>18</v>
      </c>
      <c r="C21" s="3">
        <v>31636.95</v>
      </c>
      <c r="D21" s="3">
        <v>0</v>
      </c>
    </row>
    <row r="22" spans="2:4" ht="16" x14ac:dyDescent="0.35">
      <c r="B22" s="4" t="s">
        <v>19</v>
      </c>
      <c r="C22" s="3">
        <v>37743.54</v>
      </c>
      <c r="D22" s="3">
        <v>0</v>
      </c>
    </row>
    <row r="23" spans="2:4" x14ac:dyDescent="0.35">
      <c r="B23" s="4" t="s">
        <v>20</v>
      </c>
      <c r="C23" s="3">
        <v>4205.8999999999996</v>
      </c>
      <c r="D23" s="3">
        <v>0</v>
      </c>
    </row>
    <row r="24" spans="2:4" x14ac:dyDescent="0.35">
      <c r="B24" s="4" t="s">
        <v>21</v>
      </c>
      <c r="C24" s="3">
        <v>2022.65</v>
      </c>
      <c r="D24" s="3">
        <v>0</v>
      </c>
    </row>
    <row r="25" spans="2:4" ht="16" x14ac:dyDescent="0.35">
      <c r="B25" s="4" t="s">
        <v>22</v>
      </c>
      <c r="C25" s="3">
        <v>0</v>
      </c>
      <c r="D25" s="3">
        <v>0</v>
      </c>
    </row>
    <row r="26" spans="2:4" ht="16" x14ac:dyDescent="0.35">
      <c r="B26" s="4" t="s">
        <v>23</v>
      </c>
      <c r="C26" s="3">
        <v>2734.6</v>
      </c>
      <c r="D26" s="3">
        <v>0</v>
      </c>
    </row>
    <row r="27" spans="2:4" x14ac:dyDescent="0.35">
      <c r="B27" s="4" t="s">
        <v>24</v>
      </c>
      <c r="C27" s="3">
        <v>26055</v>
      </c>
      <c r="D27" s="3">
        <v>0</v>
      </c>
    </row>
    <row r="28" spans="2:4" x14ac:dyDescent="0.35">
      <c r="B28" s="4" t="s">
        <v>25</v>
      </c>
      <c r="C28" s="3">
        <v>102429.75999999999</v>
      </c>
      <c r="D28" s="3">
        <v>0</v>
      </c>
    </row>
    <row r="29" spans="2:4" ht="16" x14ac:dyDescent="0.35">
      <c r="B29" s="4" t="s">
        <v>26</v>
      </c>
      <c r="C29" s="3">
        <v>99632.56</v>
      </c>
      <c r="D29" s="3">
        <v>0</v>
      </c>
    </row>
    <row r="30" spans="2:4" x14ac:dyDescent="0.35">
      <c r="B30" s="4" t="s">
        <v>27</v>
      </c>
      <c r="C30" s="3">
        <v>16484.5</v>
      </c>
      <c r="D30" s="3">
        <v>0</v>
      </c>
    </row>
    <row r="31" spans="2:4" ht="16" x14ac:dyDescent="0.35">
      <c r="B31" s="4" t="s">
        <v>28</v>
      </c>
      <c r="C31" s="3">
        <v>119347.63</v>
      </c>
      <c r="D31" s="3">
        <v>0</v>
      </c>
    </row>
    <row r="32" spans="2:4" ht="16" x14ac:dyDescent="0.35">
      <c r="B32" s="4" t="s">
        <v>29</v>
      </c>
      <c r="C32" s="3">
        <v>1978.3</v>
      </c>
      <c r="D32" s="3">
        <v>0</v>
      </c>
    </row>
    <row r="33" spans="2:4" x14ac:dyDescent="0.35">
      <c r="B33" s="4" t="s">
        <v>30</v>
      </c>
      <c r="C33" s="3">
        <v>33531.19</v>
      </c>
      <c r="D33" s="3">
        <v>0</v>
      </c>
    </row>
    <row r="34" spans="2:4" ht="24" x14ac:dyDescent="0.35">
      <c r="B34" s="4" t="s">
        <v>31</v>
      </c>
      <c r="C34" s="3">
        <v>0</v>
      </c>
      <c r="D34" s="3">
        <v>0</v>
      </c>
    </row>
    <row r="35" spans="2:4" ht="16" x14ac:dyDescent="0.35">
      <c r="B35" s="4" t="s">
        <v>32</v>
      </c>
      <c r="C35" s="3">
        <v>0</v>
      </c>
      <c r="D35" s="3">
        <v>0</v>
      </c>
    </row>
    <row r="36" spans="2:4" ht="16" x14ac:dyDescent="0.35">
      <c r="B36" s="4" t="s">
        <v>33</v>
      </c>
      <c r="C36" s="3">
        <v>384322.33</v>
      </c>
      <c r="D36" s="3">
        <v>0</v>
      </c>
    </row>
    <row r="37" spans="2:4" ht="16" x14ac:dyDescent="0.35">
      <c r="B37" s="4" t="s">
        <v>34</v>
      </c>
      <c r="C37" s="3">
        <v>27383.200000000001</v>
      </c>
      <c r="D37" s="3">
        <v>0</v>
      </c>
    </row>
    <row r="38" spans="2:4" ht="24" x14ac:dyDescent="0.35">
      <c r="B38" s="4" t="s">
        <v>35</v>
      </c>
      <c r="C38" s="3">
        <v>25441.360000000001</v>
      </c>
      <c r="D38" s="3">
        <v>0</v>
      </c>
    </row>
    <row r="39" spans="2:4" x14ac:dyDescent="0.35">
      <c r="B39" s="4" t="s">
        <v>36</v>
      </c>
      <c r="C39" s="3">
        <v>2</v>
      </c>
      <c r="D39" s="3">
        <v>0</v>
      </c>
    </row>
    <row r="40" spans="2:4" ht="16" x14ac:dyDescent="0.35">
      <c r="B40" s="4" t="s">
        <v>37</v>
      </c>
      <c r="C40" s="3">
        <v>12096.32</v>
      </c>
      <c r="D40" s="3">
        <v>0</v>
      </c>
    </row>
    <row r="41" spans="2:4" x14ac:dyDescent="0.35">
      <c r="B41" s="4" t="s">
        <v>38</v>
      </c>
      <c r="C41" s="3">
        <v>10089.299999999999</v>
      </c>
      <c r="D41" s="3">
        <v>0</v>
      </c>
    </row>
    <row r="42" spans="2:4" x14ac:dyDescent="0.35">
      <c r="B42" s="4" t="s">
        <v>39</v>
      </c>
      <c r="C42" s="3">
        <v>629082.9</v>
      </c>
      <c r="D42" s="3">
        <v>0</v>
      </c>
    </row>
    <row r="43" spans="2:4" x14ac:dyDescent="0.35">
      <c r="B43" s="4" t="s">
        <v>40</v>
      </c>
      <c r="C43" s="3">
        <v>0</v>
      </c>
      <c r="D43" s="3">
        <v>0</v>
      </c>
    </row>
    <row r="44" spans="2:4" x14ac:dyDescent="0.35">
      <c r="B44" s="4" t="s">
        <v>41</v>
      </c>
      <c r="C44" s="3">
        <v>0</v>
      </c>
      <c r="D44" s="3">
        <v>0</v>
      </c>
    </row>
    <row r="45" spans="2:4" x14ac:dyDescent="0.35">
      <c r="B45" s="4" t="s">
        <v>42</v>
      </c>
      <c r="C45" s="3">
        <v>104.9</v>
      </c>
      <c r="D45" s="3">
        <v>0</v>
      </c>
    </row>
    <row r="46" spans="2:4" x14ac:dyDescent="0.35">
      <c r="B46" s="4" t="s">
        <v>43</v>
      </c>
      <c r="C46" s="3">
        <v>17288.45</v>
      </c>
      <c r="D46" s="3">
        <v>0</v>
      </c>
    </row>
    <row r="47" spans="2:4" x14ac:dyDescent="0.35">
      <c r="B47" s="4" t="s">
        <v>44</v>
      </c>
      <c r="C47" s="3">
        <v>516.70000000000005</v>
      </c>
      <c r="D47" s="3">
        <v>0</v>
      </c>
    </row>
    <row r="48" spans="2:4" x14ac:dyDescent="0.35">
      <c r="B48" s="4" t="s">
        <v>45</v>
      </c>
      <c r="C48" s="3">
        <v>0</v>
      </c>
      <c r="D48" s="3">
        <v>0</v>
      </c>
    </row>
    <row r="49" spans="2:4" ht="16" x14ac:dyDescent="0.35">
      <c r="B49" s="4" t="s">
        <v>46</v>
      </c>
      <c r="C49" s="3">
        <v>114.5</v>
      </c>
      <c r="D49" s="3">
        <v>0</v>
      </c>
    </row>
    <row r="50" spans="2:4" ht="24" x14ac:dyDescent="0.35">
      <c r="B50" s="4" t="s">
        <v>47</v>
      </c>
      <c r="C50" s="3">
        <v>2916.87</v>
      </c>
      <c r="D50" s="3">
        <v>0</v>
      </c>
    </row>
    <row r="51" spans="2:4" ht="16" x14ac:dyDescent="0.35">
      <c r="B51" s="4" t="s">
        <v>48</v>
      </c>
      <c r="C51" s="3">
        <v>666</v>
      </c>
      <c r="D51" s="3">
        <v>0</v>
      </c>
    </row>
    <row r="52" spans="2:4" x14ac:dyDescent="0.35">
      <c r="B52" s="4" t="s">
        <v>49</v>
      </c>
      <c r="C52" s="3">
        <v>4600674.5</v>
      </c>
      <c r="D52" s="3">
        <v>0</v>
      </c>
    </row>
    <row r="53" spans="2:4" ht="16" x14ac:dyDescent="0.35">
      <c r="B53" s="4" t="s">
        <v>50</v>
      </c>
      <c r="C53" s="3">
        <v>0</v>
      </c>
      <c r="D53" s="3">
        <v>0</v>
      </c>
    </row>
    <row r="54" spans="2:4" x14ac:dyDescent="0.35">
      <c r="B54" s="4" t="s">
        <v>51</v>
      </c>
      <c r="C54" s="3">
        <v>169772.86</v>
      </c>
      <c r="D54" s="3">
        <v>0</v>
      </c>
    </row>
    <row r="55" spans="2:4" x14ac:dyDescent="0.35">
      <c r="B55" s="4" t="s">
        <v>52</v>
      </c>
      <c r="C55" s="3">
        <v>17308.79</v>
      </c>
      <c r="D55" s="3">
        <v>0</v>
      </c>
    </row>
    <row r="56" spans="2:4" x14ac:dyDescent="0.35">
      <c r="B56" s="4" t="s">
        <v>53</v>
      </c>
      <c r="C56" s="3">
        <v>102254.67</v>
      </c>
      <c r="D56" s="3">
        <v>0</v>
      </c>
    </row>
    <row r="57" spans="2:4" ht="16" x14ac:dyDescent="0.35">
      <c r="B57" s="4" t="s">
        <v>54</v>
      </c>
      <c r="C57" s="3">
        <v>482.1</v>
      </c>
      <c r="D57" s="3">
        <v>0</v>
      </c>
    </row>
    <row r="58" spans="2:4" ht="40" x14ac:dyDescent="0.35">
      <c r="B58" s="4" t="s">
        <v>55</v>
      </c>
      <c r="C58" s="3">
        <v>327.3</v>
      </c>
      <c r="D58" s="3">
        <v>0</v>
      </c>
    </row>
    <row r="59" spans="2:4" x14ac:dyDescent="0.35">
      <c r="B59" s="4" t="s">
        <v>56</v>
      </c>
      <c r="C59" s="3">
        <v>2.8</v>
      </c>
      <c r="D59" s="3">
        <v>0</v>
      </c>
    </row>
    <row r="60" spans="2:4" ht="16" x14ac:dyDescent="0.35">
      <c r="B60" s="4" t="s">
        <v>57</v>
      </c>
      <c r="C60" s="3">
        <v>8747</v>
      </c>
      <c r="D60" s="3">
        <v>0</v>
      </c>
    </row>
    <row r="61" spans="2:4" ht="24" x14ac:dyDescent="0.35">
      <c r="B61" s="4" t="s">
        <v>58</v>
      </c>
      <c r="C61" s="3">
        <v>257</v>
      </c>
      <c r="D61" s="3">
        <v>0</v>
      </c>
    </row>
    <row r="62" spans="2:4" ht="16" x14ac:dyDescent="0.35">
      <c r="B62" s="4" t="s">
        <v>59</v>
      </c>
      <c r="C62" s="3">
        <v>0</v>
      </c>
      <c r="D62" s="3">
        <v>0</v>
      </c>
    </row>
    <row r="63" spans="2:4" ht="24" x14ac:dyDescent="0.35">
      <c r="B63" s="4" t="s">
        <v>60</v>
      </c>
      <c r="C63" s="3">
        <v>7.85</v>
      </c>
      <c r="D63" s="3">
        <v>0</v>
      </c>
    </row>
    <row r="64" spans="2:4" ht="24" x14ac:dyDescent="0.35">
      <c r="B64" s="4" t="s">
        <v>61</v>
      </c>
      <c r="C64" s="3">
        <v>27564.76</v>
      </c>
      <c r="D64" s="3">
        <v>0</v>
      </c>
    </row>
    <row r="65" spans="2:4" ht="16" x14ac:dyDescent="0.35">
      <c r="B65" s="4" t="s">
        <v>62</v>
      </c>
      <c r="C65" s="3">
        <v>3304341</v>
      </c>
      <c r="D65" s="3">
        <v>0</v>
      </c>
    </row>
    <row r="66" spans="2:4" ht="16" x14ac:dyDescent="0.35">
      <c r="B66" s="4" t="s">
        <v>63</v>
      </c>
      <c r="C66" s="3">
        <v>753.1</v>
      </c>
      <c r="D66" s="3">
        <v>0</v>
      </c>
    </row>
    <row r="67" spans="2:4" ht="16" x14ac:dyDescent="0.35">
      <c r="B67" s="4" t="s">
        <v>64</v>
      </c>
      <c r="C67" s="3">
        <v>1080</v>
      </c>
      <c r="D67" s="3">
        <v>0</v>
      </c>
    </row>
    <row r="68" spans="2:4" x14ac:dyDescent="0.35">
      <c r="B68" s="4" t="s">
        <v>65</v>
      </c>
      <c r="C68" s="3">
        <v>12512.3</v>
      </c>
      <c r="D68" s="3">
        <v>0</v>
      </c>
    </row>
    <row r="69" spans="2:4" x14ac:dyDescent="0.35">
      <c r="B69" s="4" t="s">
        <v>66</v>
      </c>
      <c r="C69" s="3">
        <v>0</v>
      </c>
      <c r="D69" s="3">
        <v>0</v>
      </c>
    </row>
    <row r="70" spans="2:4" ht="16" x14ac:dyDescent="0.35">
      <c r="B70" s="4" t="s">
        <v>67</v>
      </c>
      <c r="C70" s="3">
        <v>0</v>
      </c>
      <c r="D70" s="3">
        <v>0</v>
      </c>
    </row>
    <row r="71" spans="2:4" ht="16" x14ac:dyDescent="0.35">
      <c r="B71" s="4" t="s">
        <v>68</v>
      </c>
      <c r="C71" s="3">
        <v>3577.5</v>
      </c>
      <c r="D71" s="3">
        <v>0</v>
      </c>
    </row>
    <row r="72" spans="2:4" x14ac:dyDescent="0.35">
      <c r="B72" s="4" t="s">
        <v>69</v>
      </c>
      <c r="C72" s="3">
        <v>200.8</v>
      </c>
      <c r="D72" s="3">
        <v>0</v>
      </c>
    </row>
    <row r="73" spans="2:4" ht="24" x14ac:dyDescent="0.35">
      <c r="B73" s="4" t="s">
        <v>70</v>
      </c>
      <c r="C73" s="3">
        <v>559.15</v>
      </c>
      <c r="D73" s="3">
        <v>0</v>
      </c>
    </row>
    <row r="74" spans="2:4" ht="48" x14ac:dyDescent="0.35">
      <c r="B74" s="4" t="s">
        <v>71</v>
      </c>
      <c r="C74" s="3">
        <v>7947.64</v>
      </c>
      <c r="D74" s="3">
        <v>0</v>
      </c>
    </row>
    <row r="75" spans="2:4" x14ac:dyDescent="0.35">
      <c r="B75" s="4" t="s">
        <v>72</v>
      </c>
      <c r="C75" s="3">
        <v>0</v>
      </c>
      <c r="D75" s="3">
        <v>0</v>
      </c>
    </row>
    <row r="76" spans="2:4" ht="16" x14ac:dyDescent="0.35">
      <c r="B76" s="4" t="s">
        <v>73</v>
      </c>
      <c r="C76" s="3">
        <v>3838</v>
      </c>
      <c r="D76" s="3">
        <v>0</v>
      </c>
    </row>
    <row r="77" spans="2:4" x14ac:dyDescent="0.35">
      <c r="B77" s="4" t="s">
        <v>74</v>
      </c>
      <c r="C77" s="3">
        <v>3134.6</v>
      </c>
      <c r="D77" s="3">
        <v>0</v>
      </c>
    </row>
    <row r="78" spans="2:4" x14ac:dyDescent="0.35">
      <c r="B78" s="4" t="s">
        <v>75</v>
      </c>
      <c r="C78" s="3">
        <v>656</v>
      </c>
      <c r="D78" s="3">
        <v>0</v>
      </c>
    </row>
    <row r="79" spans="2:4" x14ac:dyDescent="0.35">
      <c r="B79" s="4" t="s">
        <v>76</v>
      </c>
      <c r="C79" s="3">
        <v>935.14</v>
      </c>
      <c r="D79" s="3">
        <v>0</v>
      </c>
    </row>
    <row r="80" spans="2:4" ht="16" x14ac:dyDescent="0.35">
      <c r="B80" s="4" t="s">
        <v>77</v>
      </c>
      <c r="C80" s="3">
        <v>20094.560000000001</v>
      </c>
      <c r="D80" s="3">
        <v>0</v>
      </c>
    </row>
    <row r="81" spans="2:4" x14ac:dyDescent="0.35">
      <c r="B81" s="4" t="s">
        <v>78</v>
      </c>
      <c r="C81" s="3">
        <v>10</v>
      </c>
      <c r="D81" s="3">
        <v>0</v>
      </c>
    </row>
    <row r="82" spans="2:4" x14ac:dyDescent="0.35">
      <c r="B82" s="4" t="s">
        <v>79</v>
      </c>
      <c r="C82" s="3">
        <v>65</v>
      </c>
      <c r="D82" s="3">
        <v>0</v>
      </c>
    </row>
    <row r="83" spans="2:4" ht="16" x14ac:dyDescent="0.35">
      <c r="B83" s="4" t="s">
        <v>80</v>
      </c>
      <c r="C83" s="3">
        <v>517.5</v>
      </c>
      <c r="D83" s="3">
        <v>0</v>
      </c>
    </row>
    <row r="84" spans="2:4" x14ac:dyDescent="0.35">
      <c r="B84" s="4" t="s">
        <v>81</v>
      </c>
      <c r="C84" s="3">
        <v>45.5</v>
      </c>
      <c r="D84" s="3">
        <v>0</v>
      </c>
    </row>
    <row r="85" spans="2:4" x14ac:dyDescent="0.35">
      <c r="B85" s="4" t="s">
        <v>82</v>
      </c>
      <c r="C85" s="3">
        <v>1263.0999999999999</v>
      </c>
      <c r="D85" s="3">
        <v>0</v>
      </c>
    </row>
    <row r="86" spans="2:4" ht="24" x14ac:dyDescent="0.35">
      <c r="B86" s="4" t="s">
        <v>83</v>
      </c>
      <c r="C86" s="3">
        <v>2285.6999999999998</v>
      </c>
      <c r="D86" s="3">
        <v>0</v>
      </c>
    </row>
    <row r="87" spans="2:4" x14ac:dyDescent="0.35">
      <c r="B87" s="4" t="s">
        <v>84</v>
      </c>
      <c r="C87" s="3">
        <v>0</v>
      </c>
      <c r="D87" s="3">
        <v>0</v>
      </c>
    </row>
    <row r="88" spans="2:4" ht="16" x14ac:dyDescent="0.35">
      <c r="B88" s="4" t="s">
        <v>85</v>
      </c>
      <c r="C88" s="3">
        <v>13257.2</v>
      </c>
      <c r="D88" s="3">
        <v>0</v>
      </c>
    </row>
    <row r="89" spans="2:4" ht="16" x14ac:dyDescent="0.35">
      <c r="B89" s="4" t="s">
        <v>86</v>
      </c>
      <c r="C89" s="3">
        <v>9191.2999999999993</v>
      </c>
      <c r="D89" s="3">
        <v>0</v>
      </c>
    </row>
    <row r="90" spans="2:4" x14ac:dyDescent="0.35">
      <c r="B90" s="4" t="s">
        <v>87</v>
      </c>
      <c r="C90" s="3">
        <v>0</v>
      </c>
      <c r="D90" s="3">
        <v>0</v>
      </c>
    </row>
    <row r="91" spans="2:4" x14ac:dyDescent="0.35">
      <c r="B91" s="4" t="s">
        <v>88</v>
      </c>
      <c r="C91" s="3">
        <v>6949.9</v>
      </c>
      <c r="D91" s="3">
        <v>197.5</v>
      </c>
    </row>
    <row r="92" spans="2:4" x14ac:dyDescent="0.35">
      <c r="B92" s="4" t="s">
        <v>89</v>
      </c>
      <c r="C92" s="3">
        <v>0</v>
      </c>
      <c r="D92" s="3">
        <v>0</v>
      </c>
    </row>
    <row r="93" spans="2:4" x14ac:dyDescent="0.35">
      <c r="B93" s="4" t="s">
        <v>90</v>
      </c>
      <c r="C93" s="3">
        <v>4368</v>
      </c>
      <c r="D93" s="3">
        <v>0</v>
      </c>
    </row>
    <row r="94" spans="2:4" ht="16" x14ac:dyDescent="0.35">
      <c r="B94" s="4" t="s">
        <v>91</v>
      </c>
      <c r="C94" s="3">
        <v>7.34</v>
      </c>
      <c r="D94" s="3">
        <v>0</v>
      </c>
    </row>
    <row r="95" spans="2:4" ht="16" x14ac:dyDescent="0.35">
      <c r="B95" s="4" t="s">
        <v>92</v>
      </c>
      <c r="C95" s="3">
        <v>0</v>
      </c>
      <c r="D95" s="3">
        <v>0</v>
      </c>
    </row>
    <row r="96" spans="2:4" ht="16" x14ac:dyDescent="0.35">
      <c r="B96" s="4" t="s">
        <v>93</v>
      </c>
      <c r="C96" s="3">
        <v>3081.8</v>
      </c>
      <c r="D96" s="3">
        <v>0</v>
      </c>
    </row>
    <row r="97" spans="2:4" ht="16" x14ac:dyDescent="0.35">
      <c r="B97" s="4" t="s">
        <v>94</v>
      </c>
      <c r="C97" s="3">
        <v>26</v>
      </c>
      <c r="D97" s="3">
        <v>0</v>
      </c>
    </row>
    <row r="98" spans="2:4" x14ac:dyDescent="0.35">
      <c r="B98" s="4" t="s">
        <v>95</v>
      </c>
      <c r="C98" s="3">
        <v>6135.25</v>
      </c>
      <c r="D98" s="3">
        <v>0</v>
      </c>
    </row>
    <row r="99" spans="2:4" ht="16" x14ac:dyDescent="0.35">
      <c r="B99" s="4" t="s">
        <v>96</v>
      </c>
      <c r="C99" s="3">
        <v>12912.49</v>
      </c>
      <c r="D99" s="3">
        <v>0</v>
      </c>
    </row>
    <row r="100" spans="2:4" x14ac:dyDescent="0.35">
      <c r="B100" s="4" t="s">
        <v>97</v>
      </c>
      <c r="C100" s="3">
        <v>368</v>
      </c>
      <c r="D100" s="3">
        <v>0</v>
      </c>
    </row>
    <row r="101" spans="2:4" ht="16" x14ac:dyDescent="0.35">
      <c r="B101" s="4" t="s">
        <v>98</v>
      </c>
      <c r="C101" s="3">
        <v>12513.64</v>
      </c>
      <c r="D101" s="3">
        <v>0</v>
      </c>
    </row>
    <row r="102" spans="2:4" ht="16" x14ac:dyDescent="0.35">
      <c r="B102" s="4" t="s">
        <v>99</v>
      </c>
      <c r="C102" s="3">
        <v>45.5</v>
      </c>
      <c r="D102" s="3">
        <v>0</v>
      </c>
    </row>
    <row r="103" spans="2:4" ht="16" x14ac:dyDescent="0.35">
      <c r="B103" s="4" t="s">
        <v>100</v>
      </c>
      <c r="C103" s="3">
        <v>560.4</v>
      </c>
      <c r="D103" s="3">
        <v>0</v>
      </c>
    </row>
    <row r="104" spans="2:4" ht="24" x14ac:dyDescent="0.35">
      <c r="B104" s="4" t="s">
        <v>101</v>
      </c>
      <c r="C104" s="3">
        <v>19362.310000000001</v>
      </c>
      <c r="D104" s="3">
        <v>0</v>
      </c>
    </row>
    <row r="105" spans="2:4" ht="16" x14ac:dyDescent="0.35">
      <c r="B105" s="4" t="s">
        <v>102</v>
      </c>
      <c r="C105" s="3">
        <v>18277.5</v>
      </c>
      <c r="D105" s="3">
        <v>0</v>
      </c>
    </row>
    <row r="106" spans="2:4" ht="24" x14ac:dyDescent="0.35">
      <c r="B106" s="4" t="s">
        <v>103</v>
      </c>
      <c r="C106" s="3">
        <v>0</v>
      </c>
      <c r="D106" s="3">
        <v>0</v>
      </c>
    </row>
    <row r="107" spans="2:4" x14ac:dyDescent="0.35">
      <c r="B107" s="4" t="s">
        <v>104</v>
      </c>
      <c r="C107" s="3">
        <v>252.5</v>
      </c>
      <c r="D107" s="3">
        <v>0</v>
      </c>
    </row>
    <row r="108" spans="2:4" ht="32" x14ac:dyDescent="0.35">
      <c r="B108" s="4" t="s">
        <v>105</v>
      </c>
      <c r="C108" s="3">
        <v>27777.200000000001</v>
      </c>
      <c r="D108" s="3">
        <v>0</v>
      </c>
    </row>
    <row r="109" spans="2:4" ht="24" x14ac:dyDescent="0.35">
      <c r="B109" s="4" t="s">
        <v>106</v>
      </c>
      <c r="C109" s="3">
        <v>107933.56</v>
      </c>
      <c r="D109" s="3">
        <v>0</v>
      </c>
    </row>
    <row r="110" spans="2:4" ht="24" x14ac:dyDescent="0.35">
      <c r="B110" s="4" t="s">
        <v>107</v>
      </c>
      <c r="C110" s="3">
        <v>11111.75</v>
      </c>
      <c r="D110" s="3">
        <v>0</v>
      </c>
    </row>
    <row r="111" spans="2:4" ht="16" x14ac:dyDescent="0.35">
      <c r="B111" s="4" t="s">
        <v>108</v>
      </c>
      <c r="C111" s="3">
        <v>2193.21</v>
      </c>
      <c r="D111" s="3">
        <v>0</v>
      </c>
    </row>
    <row r="112" spans="2:4" x14ac:dyDescent="0.35">
      <c r="B112" s="16" t="s">
        <v>109</v>
      </c>
      <c r="C112" s="3">
        <v>10276471.050000001</v>
      </c>
      <c r="D112" s="3">
        <v>197.5</v>
      </c>
    </row>
  </sheetData>
  <mergeCells count="1">
    <mergeCell ref="B2:E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16187-5CB6-43FC-A795-0AE42E0E3065}">
  <dimension ref="B1:M11"/>
  <sheetViews>
    <sheetView zoomScale="85" zoomScaleNormal="85" workbookViewId="0"/>
  </sheetViews>
  <sheetFormatPr baseColWidth="10" defaultRowHeight="14.5" x14ac:dyDescent="0.35"/>
  <cols>
    <col min="1" max="1" width="3.54296875" customWidth="1"/>
    <col min="2" max="2" width="11.36328125" customWidth="1"/>
    <col min="3" max="3" width="10.36328125" customWidth="1"/>
    <col min="4" max="4" width="9.90625" customWidth="1"/>
    <col min="5" max="5" width="13.54296875" bestFit="1" customWidth="1"/>
    <col min="6" max="6" width="15" bestFit="1" customWidth="1"/>
    <col min="7" max="7" width="13.54296875" bestFit="1" customWidth="1"/>
    <col min="8" max="8" width="16.36328125" bestFit="1" customWidth="1"/>
  </cols>
  <sheetData>
    <row r="1" spans="2:13" ht="15" thickBot="1" x14ac:dyDescent="0.4">
      <c r="B1" s="18"/>
      <c r="C1" s="18"/>
      <c r="D1" s="18"/>
      <c r="E1" s="18"/>
      <c r="F1" s="18"/>
      <c r="G1" s="18"/>
      <c r="H1" s="18"/>
      <c r="I1" s="18"/>
      <c r="J1" s="18"/>
    </row>
    <row r="2" spans="2:13" ht="14.5" customHeight="1" x14ac:dyDescent="0.35">
      <c r="B2" s="56" t="s">
        <v>503</v>
      </c>
      <c r="C2" s="57"/>
      <c r="D2" s="57"/>
      <c r="E2" s="57"/>
      <c r="F2" s="57"/>
      <c r="G2" s="57"/>
      <c r="H2" s="57"/>
      <c r="I2" s="57"/>
      <c r="J2" s="58"/>
      <c r="K2" s="26"/>
      <c r="L2" s="26"/>
      <c r="M2" s="26"/>
    </row>
    <row r="3" spans="2:13" x14ac:dyDescent="0.35">
      <c r="B3" s="59"/>
      <c r="C3" s="60"/>
      <c r="D3" s="60"/>
      <c r="E3" s="60"/>
      <c r="F3" s="60"/>
      <c r="G3" s="60"/>
      <c r="H3" s="60"/>
      <c r="I3" s="60"/>
      <c r="J3" s="61"/>
      <c r="K3" s="26"/>
      <c r="L3" s="26"/>
      <c r="M3" s="26"/>
    </row>
    <row r="4" spans="2:13" ht="15" thickBot="1" x14ac:dyDescent="0.4">
      <c r="B4" s="62"/>
      <c r="C4" s="63"/>
      <c r="D4" s="63"/>
      <c r="E4" s="63"/>
      <c r="F4" s="63"/>
      <c r="G4" s="63"/>
      <c r="H4" s="63"/>
      <c r="I4" s="63"/>
      <c r="J4" s="64"/>
      <c r="K4" s="26"/>
      <c r="L4" s="26"/>
      <c r="M4" s="26"/>
    </row>
    <row r="5" spans="2:13" x14ac:dyDescent="0.35">
      <c r="B5" s="18"/>
      <c r="C5" s="18"/>
      <c r="D5" s="18"/>
      <c r="E5" s="18"/>
      <c r="F5" s="18"/>
      <c r="G5" s="18"/>
      <c r="H5" s="18"/>
      <c r="I5" s="18"/>
      <c r="J5" s="18"/>
    </row>
    <row r="6" spans="2:13" x14ac:dyDescent="0.35">
      <c r="E6" s="2" t="s">
        <v>348</v>
      </c>
      <c r="F6" s="2" t="s">
        <v>344</v>
      </c>
      <c r="G6" s="2" t="s">
        <v>345</v>
      </c>
      <c r="H6" s="2" t="s">
        <v>347</v>
      </c>
      <c r="I6" s="27" t="s">
        <v>346</v>
      </c>
    </row>
    <row r="7" spans="2:13" x14ac:dyDescent="0.35">
      <c r="E7" s="2" t="s">
        <v>339</v>
      </c>
      <c r="F7" s="2">
        <v>149</v>
      </c>
      <c r="G7" s="5">
        <v>15.376676986584107</v>
      </c>
      <c r="H7" s="5">
        <v>9.4800397748954796E-2</v>
      </c>
      <c r="I7" s="27">
        <v>17887.170000001788</v>
      </c>
    </row>
    <row r="8" spans="2:13" x14ac:dyDescent="0.35">
      <c r="E8" s="2" t="s">
        <v>340</v>
      </c>
      <c r="F8" s="2">
        <v>372</v>
      </c>
      <c r="G8" s="5">
        <v>38.390092879256969</v>
      </c>
      <c r="H8" s="5">
        <v>1.0097821707052985</v>
      </c>
      <c r="I8" s="27">
        <v>190528.16</v>
      </c>
    </row>
    <row r="9" spans="2:13" x14ac:dyDescent="0.35">
      <c r="E9" s="2" t="s">
        <v>341</v>
      </c>
      <c r="F9" s="2">
        <v>311</v>
      </c>
      <c r="G9" s="5">
        <v>32.0949432404541</v>
      </c>
      <c r="H9" s="5">
        <v>6.6864997368525598</v>
      </c>
      <c r="I9" s="27">
        <v>1261625.06</v>
      </c>
    </row>
    <row r="10" spans="2:13" x14ac:dyDescent="0.35">
      <c r="E10" s="2" t="s">
        <v>342</v>
      </c>
      <c r="F10" s="2">
        <v>137</v>
      </c>
      <c r="G10" s="5">
        <v>14.13828689370485</v>
      </c>
      <c r="H10" s="5">
        <v>92.208917694693199</v>
      </c>
      <c r="I10" s="27">
        <v>17398203.23</v>
      </c>
    </row>
    <row r="11" spans="2:13" x14ac:dyDescent="0.35">
      <c r="E11" s="2" t="s">
        <v>343</v>
      </c>
      <c r="F11" s="2">
        <v>969</v>
      </c>
      <c r="G11" s="5">
        <v>100</v>
      </c>
      <c r="H11" s="5">
        <v>100</v>
      </c>
      <c r="I11" s="27">
        <v>18868243.620000001</v>
      </c>
    </row>
  </sheetData>
  <mergeCells count="1">
    <mergeCell ref="B2:J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7E1C6-E8BE-454F-AAB1-1476A9DC9D13}">
  <dimension ref="A1:N112"/>
  <sheetViews>
    <sheetView zoomScale="85" zoomScaleNormal="85" workbookViewId="0"/>
  </sheetViews>
  <sheetFormatPr baseColWidth="10" defaultRowHeight="10.5" x14ac:dyDescent="0.25"/>
  <cols>
    <col min="1" max="1" width="2.453125" style="30" customWidth="1"/>
    <col min="2" max="2" width="41.08984375" style="6" customWidth="1"/>
    <col min="3" max="3" width="9.90625" style="6" customWidth="1"/>
    <col min="4" max="4" width="8.90625" style="6" customWidth="1"/>
    <col min="5" max="5" width="8.6328125" style="6" customWidth="1"/>
    <col min="6" max="6" width="8.54296875" style="6" customWidth="1"/>
    <col min="7" max="7" width="7.1796875" style="6" customWidth="1"/>
    <col min="8" max="16384" width="10.90625" style="6"/>
  </cols>
  <sheetData>
    <row r="1" spans="1:14" ht="11" thickBot="1" x14ac:dyDescent="0.3"/>
    <row r="2" spans="1:14" s="1" customFormat="1" ht="14.5" customHeight="1" x14ac:dyDescent="0.35">
      <c r="A2" s="29"/>
      <c r="B2" s="65" t="s">
        <v>504</v>
      </c>
      <c r="C2" s="66"/>
      <c r="D2" s="66"/>
      <c r="E2" s="66"/>
      <c r="F2" s="66"/>
      <c r="G2" s="66"/>
      <c r="H2" s="66"/>
      <c r="I2" s="66"/>
      <c r="J2" s="66"/>
      <c r="K2" s="67"/>
      <c r="L2" s="28"/>
      <c r="M2" s="28"/>
      <c r="N2" s="28"/>
    </row>
    <row r="3" spans="1:14" s="1" customFormat="1" ht="14.5" x14ac:dyDescent="0.35">
      <c r="A3" s="29"/>
      <c r="B3" s="68"/>
      <c r="C3" s="69"/>
      <c r="D3" s="69"/>
      <c r="E3" s="69"/>
      <c r="F3" s="69"/>
      <c r="G3" s="69"/>
      <c r="H3" s="69"/>
      <c r="I3" s="69"/>
      <c r="J3" s="69"/>
      <c r="K3" s="70"/>
      <c r="L3" s="28"/>
      <c r="M3" s="28"/>
      <c r="N3" s="28"/>
    </row>
    <row r="4" spans="1:14" s="1" customFormat="1" ht="15" thickBot="1" x14ac:dyDescent="0.4">
      <c r="A4" s="29"/>
      <c r="B4" s="71"/>
      <c r="C4" s="72"/>
      <c r="D4" s="72"/>
      <c r="E4" s="72"/>
      <c r="F4" s="72"/>
      <c r="G4" s="72"/>
      <c r="H4" s="72"/>
      <c r="I4" s="72"/>
      <c r="J4" s="72"/>
      <c r="K4" s="73"/>
      <c r="L4" s="28"/>
      <c r="M4" s="28"/>
      <c r="N4" s="28"/>
    </row>
    <row r="5" spans="1:14" s="1" customFormat="1" ht="14.5" x14ac:dyDescent="0.35">
      <c r="A5" s="29"/>
    </row>
    <row r="6" spans="1:14" ht="21" x14ac:dyDescent="0.25">
      <c r="B6" s="8" t="s">
        <v>0</v>
      </c>
      <c r="C6" s="8" t="s">
        <v>451</v>
      </c>
      <c r="D6" s="8" t="s">
        <v>452</v>
      </c>
      <c r="E6" s="8" t="s">
        <v>453</v>
      </c>
      <c r="F6" s="8" t="s">
        <v>349</v>
      </c>
      <c r="G6" s="8" t="s">
        <v>350</v>
      </c>
    </row>
    <row r="7" spans="1:14" x14ac:dyDescent="0.25">
      <c r="B7" s="8" t="s">
        <v>109</v>
      </c>
      <c r="C7" s="10">
        <v>15059405.470000001</v>
      </c>
      <c r="D7" s="10">
        <v>3780922.93</v>
      </c>
      <c r="E7" s="10">
        <v>284.5</v>
      </c>
      <c r="F7" s="9">
        <f t="shared" ref="F7:F38" si="0">SUM(C7:E7)</f>
        <v>18840612.900000002</v>
      </c>
      <c r="G7" s="31">
        <f>F7/1000</f>
        <v>18840.612900000004</v>
      </c>
    </row>
    <row r="8" spans="1:14" s="7" customFormat="1" ht="20" x14ac:dyDescent="0.25">
      <c r="A8" s="30" t="s">
        <v>351</v>
      </c>
      <c r="B8" s="14" t="s">
        <v>49</v>
      </c>
      <c r="C8" s="10">
        <v>4799146.4000000004</v>
      </c>
      <c r="D8" s="10">
        <v>124.2</v>
      </c>
      <c r="E8" s="10">
        <v>0</v>
      </c>
      <c r="F8" s="9">
        <f t="shared" si="0"/>
        <v>4799270.6000000006</v>
      </c>
      <c r="G8" s="31">
        <f t="shared" ref="G8:G71" si="1">F8/1000</f>
        <v>4799.2706000000007</v>
      </c>
    </row>
    <row r="9" spans="1:14" s="7" customFormat="1" ht="30" x14ac:dyDescent="0.25">
      <c r="A9" s="30" t="s">
        <v>446</v>
      </c>
      <c r="B9" s="14" t="s">
        <v>62</v>
      </c>
      <c r="C9" s="10">
        <v>3295455.23</v>
      </c>
      <c r="D9" s="10">
        <v>0</v>
      </c>
      <c r="E9" s="10">
        <v>0</v>
      </c>
      <c r="F9" s="9">
        <f t="shared" si="0"/>
        <v>3295455.23</v>
      </c>
      <c r="G9" s="31">
        <f t="shared" si="1"/>
        <v>3295.45523</v>
      </c>
    </row>
    <row r="10" spans="1:14" s="7" customFormat="1" ht="20" x14ac:dyDescent="0.25">
      <c r="A10" s="30" t="s">
        <v>352</v>
      </c>
      <c r="B10" s="14" t="s">
        <v>18</v>
      </c>
      <c r="C10" s="10">
        <v>146296.22</v>
      </c>
      <c r="D10" s="10">
        <v>1872235.5</v>
      </c>
      <c r="E10" s="10">
        <v>0</v>
      </c>
      <c r="F10" s="9">
        <f t="shared" si="0"/>
        <v>2018531.72</v>
      </c>
      <c r="G10" s="31">
        <f t="shared" si="1"/>
        <v>2018.53172</v>
      </c>
    </row>
    <row r="11" spans="1:14" s="7" customFormat="1" ht="20" x14ac:dyDescent="0.25">
      <c r="A11" s="30" t="s">
        <v>353</v>
      </c>
      <c r="B11" s="14" t="s">
        <v>39</v>
      </c>
      <c r="C11" s="10">
        <v>1088424.21</v>
      </c>
      <c r="D11" s="10">
        <v>301184.09999999998</v>
      </c>
      <c r="E11" s="10">
        <v>0</v>
      </c>
      <c r="F11" s="9">
        <f t="shared" si="0"/>
        <v>1389608.31</v>
      </c>
      <c r="G11" s="31">
        <f t="shared" si="1"/>
        <v>1389.6083100000001</v>
      </c>
    </row>
    <row r="12" spans="1:14" s="7" customFormat="1" ht="20" x14ac:dyDescent="0.25">
      <c r="A12" s="30" t="s">
        <v>354</v>
      </c>
      <c r="B12" s="14" t="s">
        <v>5</v>
      </c>
      <c r="C12" s="10">
        <v>1314656.8500000001</v>
      </c>
      <c r="D12" s="10">
        <v>1226.5999999999999</v>
      </c>
      <c r="E12" s="10">
        <v>0</v>
      </c>
      <c r="F12" s="9">
        <f t="shared" si="0"/>
        <v>1315883.4500000002</v>
      </c>
      <c r="G12" s="31">
        <f t="shared" si="1"/>
        <v>1315.8834500000003</v>
      </c>
    </row>
    <row r="13" spans="1:14" s="7" customFormat="1" ht="20" x14ac:dyDescent="0.25">
      <c r="A13" s="30" t="s">
        <v>355</v>
      </c>
      <c r="B13" s="14" t="s">
        <v>52</v>
      </c>
      <c r="C13" s="10">
        <v>1120455.3500000001</v>
      </c>
      <c r="D13" s="10">
        <v>5833.7</v>
      </c>
      <c r="E13" s="10">
        <v>0</v>
      </c>
      <c r="F13" s="9">
        <f t="shared" si="0"/>
        <v>1126289.05</v>
      </c>
      <c r="G13" s="31">
        <f t="shared" si="1"/>
        <v>1126.2890500000001</v>
      </c>
    </row>
    <row r="14" spans="1:14" s="7" customFormat="1" ht="30" x14ac:dyDescent="0.25">
      <c r="A14" s="30" t="s">
        <v>356</v>
      </c>
      <c r="B14" s="14" t="s">
        <v>33</v>
      </c>
      <c r="C14" s="10">
        <v>496967.14</v>
      </c>
      <c r="D14" s="10">
        <v>106088.51</v>
      </c>
      <c r="E14" s="10">
        <v>0</v>
      </c>
      <c r="F14" s="9">
        <f t="shared" si="0"/>
        <v>603055.65</v>
      </c>
      <c r="G14" s="31">
        <f t="shared" si="1"/>
        <v>603.05565000000001</v>
      </c>
    </row>
    <row r="15" spans="1:14" s="7" customFormat="1" ht="20" x14ac:dyDescent="0.25">
      <c r="A15" s="30" t="s">
        <v>357</v>
      </c>
      <c r="B15" s="14" t="s">
        <v>17</v>
      </c>
      <c r="C15" s="10">
        <v>154066.89000000001</v>
      </c>
      <c r="D15" s="10">
        <v>272043.53000000003</v>
      </c>
      <c r="E15" s="10">
        <v>0</v>
      </c>
      <c r="F15" s="9">
        <f t="shared" si="0"/>
        <v>426110.42000000004</v>
      </c>
      <c r="G15" s="31">
        <f t="shared" si="1"/>
        <v>426.11042000000003</v>
      </c>
    </row>
    <row r="16" spans="1:14" s="7" customFormat="1" ht="30" x14ac:dyDescent="0.25">
      <c r="A16" s="30" t="s">
        <v>358</v>
      </c>
      <c r="B16" s="14" t="s">
        <v>98</v>
      </c>
      <c r="C16" s="10">
        <v>12513.64</v>
      </c>
      <c r="D16" s="10">
        <v>351247.29</v>
      </c>
      <c r="E16" s="10">
        <v>0</v>
      </c>
      <c r="F16" s="9">
        <f t="shared" si="0"/>
        <v>363760.93</v>
      </c>
      <c r="G16" s="31">
        <f t="shared" si="1"/>
        <v>363.76092999999997</v>
      </c>
    </row>
    <row r="17" spans="1:7" s="7" customFormat="1" ht="20" x14ac:dyDescent="0.25">
      <c r="A17" s="30" t="s">
        <v>359</v>
      </c>
      <c r="B17" s="14" t="s">
        <v>8</v>
      </c>
      <c r="C17" s="10">
        <v>333540.15000000002</v>
      </c>
      <c r="D17" s="10">
        <v>98.4</v>
      </c>
      <c r="E17" s="10">
        <v>0</v>
      </c>
      <c r="F17" s="9">
        <f t="shared" si="0"/>
        <v>333638.55000000005</v>
      </c>
      <c r="G17" s="31">
        <f t="shared" si="1"/>
        <v>333.63855000000007</v>
      </c>
    </row>
    <row r="18" spans="1:7" ht="30" x14ac:dyDescent="0.25">
      <c r="A18" s="30" t="s">
        <v>360</v>
      </c>
      <c r="B18" s="14" t="s">
        <v>28</v>
      </c>
      <c r="C18" s="10">
        <v>107215.4</v>
      </c>
      <c r="D18" s="10">
        <v>147111.01</v>
      </c>
      <c r="E18" s="10">
        <v>0</v>
      </c>
      <c r="F18" s="9">
        <f t="shared" si="0"/>
        <v>254326.41</v>
      </c>
      <c r="G18" s="31">
        <f t="shared" si="1"/>
        <v>254.32641000000001</v>
      </c>
    </row>
    <row r="19" spans="1:7" ht="30" x14ac:dyDescent="0.25">
      <c r="A19" s="30" t="s">
        <v>361</v>
      </c>
      <c r="B19" s="14" t="s">
        <v>26</v>
      </c>
      <c r="C19" s="10">
        <v>217541.63</v>
      </c>
      <c r="D19" s="10">
        <v>3940.31</v>
      </c>
      <c r="E19" s="10">
        <v>0</v>
      </c>
      <c r="F19" s="9">
        <f t="shared" si="0"/>
        <v>221481.94</v>
      </c>
      <c r="G19" s="31">
        <f t="shared" si="1"/>
        <v>221.48194000000001</v>
      </c>
    </row>
    <row r="20" spans="1:7" ht="20" x14ac:dyDescent="0.25">
      <c r="A20" s="30" t="s">
        <v>362</v>
      </c>
      <c r="B20" s="14" t="s">
        <v>25</v>
      </c>
      <c r="C20" s="10">
        <v>132939.20000000001</v>
      </c>
      <c r="D20" s="10">
        <v>63515.1</v>
      </c>
      <c r="E20" s="10">
        <v>0</v>
      </c>
      <c r="F20" s="9">
        <f t="shared" si="0"/>
        <v>196454.30000000002</v>
      </c>
      <c r="G20" s="31">
        <f t="shared" si="1"/>
        <v>196.45430000000002</v>
      </c>
    </row>
    <row r="21" spans="1:7" ht="40" x14ac:dyDescent="0.25">
      <c r="A21" s="30" t="s">
        <v>363</v>
      </c>
      <c r="B21" s="14" t="s">
        <v>106</v>
      </c>
      <c r="C21" s="10">
        <v>167022.62</v>
      </c>
      <c r="D21" s="10">
        <v>16331.27</v>
      </c>
      <c r="E21" s="10">
        <v>7.5</v>
      </c>
      <c r="F21" s="9">
        <f t="shared" si="0"/>
        <v>183361.38999999998</v>
      </c>
      <c r="G21" s="31">
        <f t="shared" si="1"/>
        <v>183.36138999999997</v>
      </c>
    </row>
    <row r="22" spans="1:7" ht="70" x14ac:dyDescent="0.25">
      <c r="B22" s="14" t="s">
        <v>105</v>
      </c>
      <c r="C22" s="10">
        <v>177156.54</v>
      </c>
      <c r="D22" s="10">
        <v>70.5</v>
      </c>
      <c r="E22" s="10">
        <v>0</v>
      </c>
      <c r="F22" s="9">
        <f t="shared" si="0"/>
        <v>177227.04</v>
      </c>
      <c r="G22" s="31">
        <f t="shared" si="1"/>
        <v>177.22704000000002</v>
      </c>
    </row>
    <row r="23" spans="1:7" ht="20" x14ac:dyDescent="0.25">
      <c r="A23" s="30" t="s">
        <v>364</v>
      </c>
      <c r="B23" s="14" t="s">
        <v>51</v>
      </c>
      <c r="C23" s="10">
        <v>58404.02</v>
      </c>
      <c r="D23" s="10">
        <v>115791.74</v>
      </c>
      <c r="E23" s="10">
        <v>0</v>
      </c>
      <c r="F23" s="9">
        <f t="shared" si="0"/>
        <v>174195.76</v>
      </c>
      <c r="G23" s="31">
        <f t="shared" si="1"/>
        <v>174.19576000000001</v>
      </c>
    </row>
    <row r="24" spans="1:7" ht="20" x14ac:dyDescent="0.25">
      <c r="A24" s="30" t="s">
        <v>365</v>
      </c>
      <c r="B24" s="14" t="s">
        <v>69</v>
      </c>
      <c r="C24" s="10">
        <v>149460.6</v>
      </c>
      <c r="D24" s="10">
        <v>0</v>
      </c>
      <c r="E24" s="10">
        <v>0</v>
      </c>
      <c r="F24" s="9">
        <f t="shared" si="0"/>
        <v>149460.6</v>
      </c>
      <c r="G24" s="31">
        <f t="shared" si="1"/>
        <v>149.4606</v>
      </c>
    </row>
    <row r="25" spans="1:7" ht="30" x14ac:dyDescent="0.25">
      <c r="A25" s="30" t="s">
        <v>366</v>
      </c>
      <c r="B25" s="14" t="s">
        <v>19</v>
      </c>
      <c r="C25" s="10">
        <v>144146.07</v>
      </c>
      <c r="D25" s="10">
        <v>554.20000000000005</v>
      </c>
      <c r="E25" s="10">
        <v>0</v>
      </c>
      <c r="F25" s="9">
        <f t="shared" si="0"/>
        <v>144700.27000000002</v>
      </c>
      <c r="G25" s="31">
        <f t="shared" si="1"/>
        <v>144.70027000000002</v>
      </c>
    </row>
    <row r="26" spans="1:7" ht="20" x14ac:dyDescent="0.25">
      <c r="A26" s="30" t="s">
        <v>367</v>
      </c>
      <c r="B26" s="14" t="s">
        <v>95</v>
      </c>
      <c r="C26" s="10">
        <v>439.25</v>
      </c>
      <c r="D26" s="10">
        <v>143283.79999999999</v>
      </c>
      <c r="E26" s="10">
        <v>0</v>
      </c>
      <c r="F26" s="9">
        <f t="shared" si="0"/>
        <v>143723.04999999999</v>
      </c>
      <c r="G26" s="31">
        <f t="shared" si="1"/>
        <v>143.72305</v>
      </c>
    </row>
    <row r="27" spans="1:7" ht="20" x14ac:dyDescent="0.25">
      <c r="A27" s="30" t="s">
        <v>368</v>
      </c>
      <c r="B27" s="14" t="s">
        <v>42</v>
      </c>
      <c r="C27" s="10">
        <v>138206.39999999999</v>
      </c>
      <c r="D27" s="10">
        <v>3099</v>
      </c>
      <c r="E27" s="10">
        <v>0</v>
      </c>
      <c r="F27" s="9">
        <f t="shared" si="0"/>
        <v>141305.4</v>
      </c>
      <c r="G27" s="31">
        <f t="shared" si="1"/>
        <v>141.30539999999999</v>
      </c>
    </row>
    <row r="28" spans="1:7" ht="20" x14ac:dyDescent="0.25">
      <c r="A28" s="30" t="s">
        <v>369</v>
      </c>
      <c r="B28" s="14" t="s">
        <v>30</v>
      </c>
      <c r="C28" s="10">
        <v>23781.55</v>
      </c>
      <c r="D28" s="10">
        <v>83388.3</v>
      </c>
      <c r="E28" s="10">
        <v>0</v>
      </c>
      <c r="F28" s="9">
        <f t="shared" si="0"/>
        <v>107169.85</v>
      </c>
      <c r="G28" s="31">
        <f t="shared" si="1"/>
        <v>107.16985000000001</v>
      </c>
    </row>
    <row r="29" spans="1:7" ht="20" x14ac:dyDescent="0.25">
      <c r="A29" s="30" t="s">
        <v>370</v>
      </c>
      <c r="B29" s="14" t="s">
        <v>53</v>
      </c>
      <c r="C29" s="10">
        <v>104929.55</v>
      </c>
      <c r="D29" s="10">
        <v>10</v>
      </c>
      <c r="E29" s="10">
        <v>0</v>
      </c>
      <c r="F29" s="9">
        <f t="shared" si="0"/>
        <v>104939.55</v>
      </c>
      <c r="G29" s="31">
        <f t="shared" si="1"/>
        <v>104.93955</v>
      </c>
    </row>
    <row r="30" spans="1:7" ht="30" x14ac:dyDescent="0.25">
      <c r="A30" s="30" t="s">
        <v>371</v>
      </c>
      <c r="B30" s="14" t="s">
        <v>4</v>
      </c>
      <c r="C30" s="10">
        <v>91041.22</v>
      </c>
      <c r="D30" s="10">
        <v>3201.8</v>
      </c>
      <c r="E30" s="10">
        <v>0</v>
      </c>
      <c r="F30" s="9">
        <f t="shared" si="0"/>
        <v>94243.02</v>
      </c>
      <c r="G30" s="31">
        <f t="shared" si="1"/>
        <v>94.243020000000001</v>
      </c>
    </row>
    <row r="31" spans="1:7" ht="30" x14ac:dyDescent="0.25">
      <c r="A31" s="30" t="s">
        <v>372</v>
      </c>
      <c r="B31" s="14" t="s">
        <v>96</v>
      </c>
      <c r="C31" s="10">
        <v>90603.09</v>
      </c>
      <c r="D31" s="10">
        <v>2297</v>
      </c>
      <c r="E31" s="10">
        <v>0</v>
      </c>
      <c r="F31" s="9">
        <f t="shared" si="0"/>
        <v>92900.09</v>
      </c>
      <c r="G31" s="31">
        <f t="shared" si="1"/>
        <v>92.900089999999992</v>
      </c>
    </row>
    <row r="32" spans="1:7" ht="50" x14ac:dyDescent="0.25">
      <c r="B32" s="14" t="s">
        <v>61</v>
      </c>
      <c r="C32" s="10">
        <v>75284.2</v>
      </c>
      <c r="D32" s="10">
        <v>0</v>
      </c>
      <c r="E32" s="10">
        <v>0</v>
      </c>
      <c r="F32" s="9">
        <f t="shared" si="0"/>
        <v>75284.2</v>
      </c>
      <c r="G32" s="31">
        <f t="shared" si="1"/>
        <v>75.284199999999998</v>
      </c>
    </row>
    <row r="33" spans="1:7" ht="20" x14ac:dyDescent="0.25">
      <c r="A33" s="30" t="s">
        <v>373</v>
      </c>
      <c r="B33" s="14" t="s">
        <v>34</v>
      </c>
      <c r="C33" s="10">
        <v>55653.85</v>
      </c>
      <c r="D33" s="10">
        <v>6926.93</v>
      </c>
      <c r="E33" s="10">
        <v>0</v>
      </c>
      <c r="F33" s="9">
        <f t="shared" si="0"/>
        <v>62580.78</v>
      </c>
      <c r="G33" s="31">
        <f t="shared" si="1"/>
        <v>62.580779999999997</v>
      </c>
    </row>
    <row r="34" spans="1:7" ht="90" x14ac:dyDescent="0.25">
      <c r="B34" s="14" t="s">
        <v>71</v>
      </c>
      <c r="C34" s="10">
        <v>56878.95</v>
      </c>
      <c r="D34" s="10">
        <v>0</v>
      </c>
      <c r="E34" s="10">
        <v>0</v>
      </c>
      <c r="F34" s="9">
        <f t="shared" si="0"/>
        <v>56878.95</v>
      </c>
      <c r="G34" s="31">
        <f t="shared" si="1"/>
        <v>56.878949999999996</v>
      </c>
    </row>
    <row r="35" spans="1:7" ht="20" x14ac:dyDescent="0.25">
      <c r="A35" s="30" t="s">
        <v>374</v>
      </c>
      <c r="B35" s="14" t="s">
        <v>27</v>
      </c>
      <c r="C35" s="10">
        <v>54402.3</v>
      </c>
      <c r="D35" s="10">
        <v>1826</v>
      </c>
      <c r="E35" s="10">
        <v>0</v>
      </c>
      <c r="F35" s="9">
        <f t="shared" si="0"/>
        <v>56228.3</v>
      </c>
      <c r="G35" s="31">
        <f t="shared" si="1"/>
        <v>56.228300000000004</v>
      </c>
    </row>
    <row r="36" spans="1:7" x14ac:dyDescent="0.25">
      <c r="A36" s="30" t="s">
        <v>375</v>
      </c>
      <c r="B36" s="14" t="s">
        <v>9</v>
      </c>
      <c r="C36" s="10">
        <v>53541.33</v>
      </c>
      <c r="D36" s="10">
        <v>1303.9000000000001</v>
      </c>
      <c r="E36" s="10">
        <v>0</v>
      </c>
      <c r="F36" s="9">
        <f t="shared" si="0"/>
        <v>54845.23</v>
      </c>
      <c r="G36" s="31">
        <f t="shared" si="1"/>
        <v>54.845230000000001</v>
      </c>
    </row>
    <row r="37" spans="1:7" ht="20" x14ac:dyDescent="0.25">
      <c r="A37" s="30" t="s">
        <v>376</v>
      </c>
      <c r="B37" s="14" t="s">
        <v>76</v>
      </c>
      <c r="C37" s="10">
        <v>45.9</v>
      </c>
      <c r="D37" s="10">
        <v>48598.44</v>
      </c>
      <c r="E37" s="10">
        <v>0</v>
      </c>
      <c r="F37" s="9">
        <f t="shared" si="0"/>
        <v>48644.340000000004</v>
      </c>
      <c r="G37" s="31">
        <f t="shared" si="1"/>
        <v>48.644340000000007</v>
      </c>
    </row>
    <row r="38" spans="1:7" ht="20" x14ac:dyDescent="0.25">
      <c r="A38" s="30" t="s">
        <v>377</v>
      </c>
      <c r="B38" s="14" t="s">
        <v>38</v>
      </c>
      <c r="C38" s="10">
        <v>48186.3</v>
      </c>
      <c r="D38" s="10">
        <v>0</v>
      </c>
      <c r="E38" s="10">
        <v>0</v>
      </c>
      <c r="F38" s="9">
        <f t="shared" si="0"/>
        <v>48186.3</v>
      </c>
      <c r="G38" s="31">
        <f t="shared" si="1"/>
        <v>48.186300000000003</v>
      </c>
    </row>
    <row r="39" spans="1:7" ht="30" x14ac:dyDescent="0.25">
      <c r="A39" s="30" t="s">
        <v>378</v>
      </c>
      <c r="B39" s="14" t="s">
        <v>68</v>
      </c>
      <c r="C39" s="10">
        <v>3577.5</v>
      </c>
      <c r="D39" s="10">
        <v>44215</v>
      </c>
      <c r="E39" s="10">
        <v>0</v>
      </c>
      <c r="F39" s="9">
        <f t="shared" ref="F39:F70" si="2">SUM(C39:E39)</f>
        <v>47792.5</v>
      </c>
      <c r="G39" s="31">
        <f t="shared" si="1"/>
        <v>47.792499999999997</v>
      </c>
    </row>
    <row r="40" spans="1:7" ht="50" x14ac:dyDescent="0.25">
      <c r="A40" s="30" t="s">
        <v>379</v>
      </c>
      <c r="B40" s="14" t="s">
        <v>101</v>
      </c>
      <c r="C40" s="10">
        <v>23237.75</v>
      </c>
      <c r="D40" s="10">
        <v>22482.36</v>
      </c>
      <c r="E40" s="10">
        <v>0</v>
      </c>
      <c r="F40" s="9">
        <f t="shared" si="2"/>
        <v>45720.11</v>
      </c>
      <c r="G40" s="31">
        <f t="shared" si="1"/>
        <v>45.720109999999998</v>
      </c>
    </row>
    <row r="41" spans="1:7" ht="20" x14ac:dyDescent="0.25">
      <c r="A41" s="30" t="s">
        <v>380</v>
      </c>
      <c r="B41" s="14" t="s">
        <v>24</v>
      </c>
      <c r="C41" s="10">
        <v>12310</v>
      </c>
      <c r="D41" s="10">
        <v>31749.200000000001</v>
      </c>
      <c r="E41" s="10">
        <v>0</v>
      </c>
      <c r="F41" s="9">
        <f t="shared" si="2"/>
        <v>44059.199999999997</v>
      </c>
      <c r="G41" s="31">
        <f t="shared" si="1"/>
        <v>44.059199999999997</v>
      </c>
    </row>
    <row r="42" spans="1:7" ht="40" x14ac:dyDescent="0.25">
      <c r="A42" s="30" t="s">
        <v>381</v>
      </c>
      <c r="B42" s="14" t="s">
        <v>35</v>
      </c>
      <c r="C42" s="10">
        <v>14792.95</v>
      </c>
      <c r="D42" s="10">
        <v>24509.69</v>
      </c>
      <c r="E42" s="10">
        <v>0</v>
      </c>
      <c r="F42" s="9">
        <f t="shared" si="2"/>
        <v>39302.639999999999</v>
      </c>
      <c r="G42" s="31">
        <f t="shared" si="1"/>
        <v>39.302639999999997</v>
      </c>
    </row>
    <row r="43" spans="1:7" ht="20" x14ac:dyDescent="0.25">
      <c r="A43" s="30" t="s">
        <v>382</v>
      </c>
      <c r="B43" s="14" t="s">
        <v>6</v>
      </c>
      <c r="C43" s="10">
        <v>36657.629999999997</v>
      </c>
      <c r="D43" s="10">
        <v>4.9000000000000004</v>
      </c>
      <c r="E43" s="10">
        <v>0</v>
      </c>
      <c r="F43" s="9">
        <f t="shared" si="2"/>
        <v>36662.53</v>
      </c>
      <c r="G43" s="31">
        <f t="shared" si="1"/>
        <v>36.662529999999997</v>
      </c>
    </row>
    <row r="44" spans="1:7" ht="20" x14ac:dyDescent="0.25">
      <c r="A44" s="30" t="s">
        <v>383</v>
      </c>
      <c r="B44" s="14" t="s">
        <v>57</v>
      </c>
      <c r="C44" s="10">
        <v>17314.900000000001</v>
      </c>
      <c r="D44" s="10">
        <v>11446.22</v>
      </c>
      <c r="E44" s="10">
        <v>0</v>
      </c>
      <c r="F44" s="9">
        <f t="shared" si="2"/>
        <v>28761.120000000003</v>
      </c>
      <c r="G44" s="31">
        <f t="shared" si="1"/>
        <v>28.761120000000002</v>
      </c>
    </row>
    <row r="45" spans="1:7" ht="30" x14ac:dyDescent="0.25">
      <c r="A45" s="30" t="s">
        <v>384</v>
      </c>
      <c r="B45" s="14" t="s">
        <v>77</v>
      </c>
      <c r="C45" s="10">
        <v>22879.96</v>
      </c>
      <c r="D45" s="10">
        <v>156.74</v>
      </c>
      <c r="E45" s="10">
        <v>0</v>
      </c>
      <c r="F45" s="9">
        <f t="shared" si="2"/>
        <v>23036.7</v>
      </c>
      <c r="G45" s="31">
        <f t="shared" si="1"/>
        <v>23.0367</v>
      </c>
    </row>
    <row r="46" spans="1:7" ht="30" x14ac:dyDescent="0.25">
      <c r="A46" s="30" t="s">
        <v>385</v>
      </c>
      <c r="B46" s="14" t="s">
        <v>102</v>
      </c>
      <c r="C46" s="10">
        <v>9363.1</v>
      </c>
      <c r="D46" s="10">
        <v>13224.07</v>
      </c>
      <c r="E46" s="10">
        <v>0</v>
      </c>
      <c r="F46" s="9">
        <f t="shared" si="2"/>
        <v>22587.17</v>
      </c>
      <c r="G46" s="31">
        <f t="shared" si="1"/>
        <v>22.587169999999997</v>
      </c>
    </row>
    <row r="47" spans="1:7" ht="20" x14ac:dyDescent="0.25">
      <c r="A47" s="30" t="s">
        <v>386</v>
      </c>
      <c r="B47" s="14" t="s">
        <v>43</v>
      </c>
      <c r="C47" s="10">
        <v>20145.439999999999</v>
      </c>
      <c r="D47" s="10">
        <v>0</v>
      </c>
      <c r="E47" s="10">
        <v>0</v>
      </c>
      <c r="F47" s="9">
        <f t="shared" si="2"/>
        <v>20145.439999999999</v>
      </c>
      <c r="G47" s="31">
        <f t="shared" si="1"/>
        <v>20.145439999999997</v>
      </c>
    </row>
    <row r="48" spans="1:7" ht="30" x14ac:dyDescent="0.25">
      <c r="A48" s="30" t="s">
        <v>387</v>
      </c>
      <c r="B48" s="14" t="s">
        <v>37</v>
      </c>
      <c r="C48" s="10">
        <v>9301.64</v>
      </c>
      <c r="D48" s="10">
        <v>9810.61</v>
      </c>
      <c r="E48" s="10">
        <v>0</v>
      </c>
      <c r="F48" s="9">
        <f t="shared" si="2"/>
        <v>19112.25</v>
      </c>
      <c r="G48" s="31">
        <f t="shared" si="1"/>
        <v>19.11225</v>
      </c>
    </row>
    <row r="49" spans="1:7" ht="20" x14ac:dyDescent="0.25">
      <c r="A49" s="30" t="s">
        <v>388</v>
      </c>
      <c r="B49" s="14" t="s">
        <v>15</v>
      </c>
      <c r="C49" s="10">
        <v>57</v>
      </c>
      <c r="D49" s="10">
        <v>18358</v>
      </c>
      <c r="E49" s="10">
        <v>0</v>
      </c>
      <c r="F49" s="9">
        <f t="shared" si="2"/>
        <v>18415</v>
      </c>
      <c r="G49" s="31">
        <f t="shared" si="1"/>
        <v>18.414999999999999</v>
      </c>
    </row>
    <row r="50" spans="1:7" x14ac:dyDescent="0.25">
      <c r="A50" s="30" t="s">
        <v>389</v>
      </c>
      <c r="B50" s="14" t="s">
        <v>88</v>
      </c>
      <c r="C50" s="10">
        <v>14905.19</v>
      </c>
      <c r="D50" s="10">
        <v>1657</v>
      </c>
      <c r="E50" s="10">
        <v>0</v>
      </c>
      <c r="F50" s="9">
        <f t="shared" si="2"/>
        <v>16562.190000000002</v>
      </c>
      <c r="G50" s="31">
        <f t="shared" si="1"/>
        <v>16.562190000000001</v>
      </c>
    </row>
    <row r="51" spans="1:7" ht="20" x14ac:dyDescent="0.25">
      <c r="A51" s="30" t="s">
        <v>390</v>
      </c>
      <c r="B51" s="14" t="s">
        <v>23</v>
      </c>
      <c r="C51" s="10">
        <v>14198.5</v>
      </c>
      <c r="D51" s="10">
        <v>1822.7</v>
      </c>
      <c r="E51" s="10">
        <v>0</v>
      </c>
      <c r="F51" s="9">
        <f t="shared" si="2"/>
        <v>16021.2</v>
      </c>
      <c r="G51" s="31">
        <f t="shared" si="1"/>
        <v>16.0212</v>
      </c>
    </row>
    <row r="52" spans="1:7" ht="40" x14ac:dyDescent="0.25">
      <c r="A52" s="30" t="s">
        <v>391</v>
      </c>
      <c r="B52" s="14" t="s">
        <v>47</v>
      </c>
      <c r="C52" s="10">
        <v>16015.43</v>
      </c>
      <c r="D52" s="10">
        <v>5.29</v>
      </c>
      <c r="E52" s="10">
        <v>0</v>
      </c>
      <c r="F52" s="9">
        <f t="shared" si="2"/>
        <v>16020.720000000001</v>
      </c>
      <c r="G52" s="31">
        <f t="shared" si="1"/>
        <v>16.020720000000001</v>
      </c>
    </row>
    <row r="53" spans="1:7" ht="40" x14ac:dyDescent="0.25">
      <c r="A53" s="30" t="s">
        <v>392</v>
      </c>
      <c r="B53" s="14" t="s">
        <v>22</v>
      </c>
      <c r="C53" s="10">
        <v>0</v>
      </c>
      <c r="D53" s="10">
        <v>15204</v>
      </c>
      <c r="E53" s="10">
        <v>0</v>
      </c>
      <c r="F53" s="9">
        <f t="shared" si="2"/>
        <v>15204</v>
      </c>
      <c r="G53" s="31">
        <f t="shared" si="1"/>
        <v>15.204000000000001</v>
      </c>
    </row>
    <row r="54" spans="1:7" x14ac:dyDescent="0.25">
      <c r="A54" s="30" t="s">
        <v>393</v>
      </c>
      <c r="B54" s="14" t="s">
        <v>65</v>
      </c>
      <c r="C54" s="10">
        <v>14312.3</v>
      </c>
      <c r="D54" s="10">
        <v>0</v>
      </c>
      <c r="E54" s="10">
        <v>0</v>
      </c>
      <c r="F54" s="9">
        <f t="shared" si="2"/>
        <v>14312.3</v>
      </c>
      <c r="G54" s="31">
        <f t="shared" si="1"/>
        <v>14.312299999999999</v>
      </c>
    </row>
    <row r="55" spans="1:7" ht="20" x14ac:dyDescent="0.25">
      <c r="A55" s="30" t="s">
        <v>394</v>
      </c>
      <c r="B55" s="14" t="s">
        <v>20</v>
      </c>
      <c r="C55" s="10">
        <v>13749.6</v>
      </c>
      <c r="D55" s="10">
        <v>0</v>
      </c>
      <c r="E55" s="10">
        <v>0</v>
      </c>
      <c r="F55" s="9">
        <f t="shared" si="2"/>
        <v>13749.6</v>
      </c>
      <c r="G55" s="31">
        <f t="shared" si="1"/>
        <v>13.749600000000001</v>
      </c>
    </row>
    <row r="56" spans="1:7" ht="20" x14ac:dyDescent="0.25">
      <c r="A56" s="30" t="s">
        <v>395</v>
      </c>
      <c r="B56" s="14" t="s">
        <v>85</v>
      </c>
      <c r="C56" s="10">
        <v>3272.9</v>
      </c>
      <c r="D56" s="10">
        <v>10459.9</v>
      </c>
      <c r="E56" s="10">
        <v>0</v>
      </c>
      <c r="F56" s="9">
        <f t="shared" si="2"/>
        <v>13732.8</v>
      </c>
      <c r="G56" s="31">
        <f t="shared" si="1"/>
        <v>13.732799999999999</v>
      </c>
    </row>
    <row r="57" spans="1:7" ht="40" x14ac:dyDescent="0.25">
      <c r="A57" s="30" t="s">
        <v>396</v>
      </c>
      <c r="B57" s="14" t="s">
        <v>107</v>
      </c>
      <c r="C57" s="10">
        <v>8960.1</v>
      </c>
      <c r="D57" s="10">
        <v>2792.55</v>
      </c>
      <c r="E57" s="10">
        <v>0</v>
      </c>
      <c r="F57" s="9">
        <f t="shared" si="2"/>
        <v>11752.650000000001</v>
      </c>
      <c r="G57" s="31">
        <f t="shared" si="1"/>
        <v>11.752650000000001</v>
      </c>
    </row>
    <row r="58" spans="1:7" ht="20" x14ac:dyDescent="0.25">
      <c r="A58" s="30" t="s">
        <v>397</v>
      </c>
      <c r="B58" s="14" t="s">
        <v>41</v>
      </c>
      <c r="C58" s="10">
        <v>11143</v>
      </c>
      <c r="D58" s="10">
        <v>0</v>
      </c>
      <c r="E58" s="10">
        <v>0</v>
      </c>
      <c r="F58" s="9">
        <f t="shared" si="2"/>
        <v>11143</v>
      </c>
      <c r="G58" s="31">
        <f t="shared" si="1"/>
        <v>11.143000000000001</v>
      </c>
    </row>
    <row r="59" spans="1:7" ht="30" x14ac:dyDescent="0.25">
      <c r="A59" s="30" t="s">
        <v>398</v>
      </c>
      <c r="B59" s="14" t="s">
        <v>86</v>
      </c>
      <c r="C59" s="10">
        <v>9389.15</v>
      </c>
      <c r="D59" s="10">
        <v>0</v>
      </c>
      <c r="E59" s="10">
        <v>0</v>
      </c>
      <c r="F59" s="9">
        <f t="shared" si="2"/>
        <v>9389.15</v>
      </c>
      <c r="G59" s="31">
        <f t="shared" si="1"/>
        <v>9.389149999999999</v>
      </c>
    </row>
    <row r="60" spans="1:7" x14ac:dyDescent="0.25">
      <c r="A60" s="30" t="s">
        <v>399</v>
      </c>
      <c r="B60" s="14" t="s">
        <v>90</v>
      </c>
      <c r="C60" s="10">
        <v>5792.12</v>
      </c>
      <c r="D60" s="10">
        <v>2909</v>
      </c>
      <c r="E60" s="10">
        <v>0</v>
      </c>
      <c r="F60" s="9">
        <f t="shared" si="2"/>
        <v>8701.119999999999</v>
      </c>
      <c r="G60" s="31">
        <f t="shared" si="1"/>
        <v>8.7011199999999995</v>
      </c>
    </row>
    <row r="61" spans="1:7" ht="30" x14ac:dyDescent="0.25">
      <c r="A61" s="30" t="s">
        <v>400</v>
      </c>
      <c r="B61" s="14" t="s">
        <v>93</v>
      </c>
      <c r="C61" s="10">
        <v>8679.7999999999993</v>
      </c>
      <c r="D61" s="10">
        <v>0</v>
      </c>
      <c r="E61" s="10">
        <v>0</v>
      </c>
      <c r="F61" s="9">
        <f t="shared" si="2"/>
        <v>8679.7999999999993</v>
      </c>
      <c r="G61" s="31">
        <f t="shared" si="1"/>
        <v>8.6797999999999984</v>
      </c>
    </row>
    <row r="62" spans="1:7" ht="40" x14ac:dyDescent="0.25">
      <c r="A62" s="30" t="s">
        <v>401</v>
      </c>
      <c r="B62" s="14" t="s">
        <v>103</v>
      </c>
      <c r="C62" s="10">
        <v>85.1</v>
      </c>
      <c r="D62" s="10">
        <v>8510</v>
      </c>
      <c r="E62" s="10">
        <v>0</v>
      </c>
      <c r="F62" s="9">
        <f t="shared" si="2"/>
        <v>8595.1</v>
      </c>
      <c r="G62" s="31">
        <f t="shared" si="1"/>
        <v>8.5951000000000004</v>
      </c>
    </row>
    <row r="63" spans="1:7" ht="40" x14ac:dyDescent="0.25">
      <c r="A63" s="30" t="s">
        <v>402</v>
      </c>
      <c r="B63" s="14" t="s">
        <v>83</v>
      </c>
      <c r="C63" s="10">
        <v>4112.1000000000004</v>
      </c>
      <c r="D63" s="10">
        <v>1685</v>
      </c>
      <c r="E63" s="10">
        <v>0</v>
      </c>
      <c r="F63" s="9">
        <f t="shared" si="2"/>
        <v>5797.1</v>
      </c>
      <c r="G63" s="31">
        <f t="shared" si="1"/>
        <v>5.7971000000000004</v>
      </c>
    </row>
    <row r="64" spans="1:7" ht="30" x14ac:dyDescent="0.25">
      <c r="A64" s="30" t="s">
        <v>403</v>
      </c>
      <c r="B64" s="14" t="s">
        <v>14</v>
      </c>
      <c r="C64" s="10">
        <v>5419.34</v>
      </c>
      <c r="D64" s="10">
        <v>0</v>
      </c>
      <c r="E64" s="10">
        <v>0</v>
      </c>
      <c r="F64" s="9">
        <f t="shared" si="2"/>
        <v>5419.34</v>
      </c>
      <c r="G64" s="31">
        <f t="shared" si="1"/>
        <v>5.41934</v>
      </c>
    </row>
    <row r="65" spans="1:7" ht="20" x14ac:dyDescent="0.25">
      <c r="A65" s="30" t="s">
        <v>404</v>
      </c>
      <c r="B65" s="14" t="s">
        <v>87</v>
      </c>
      <c r="C65" s="10">
        <v>4453.05</v>
      </c>
      <c r="D65" s="10">
        <v>945.8</v>
      </c>
      <c r="E65" s="10">
        <v>0</v>
      </c>
      <c r="F65" s="9">
        <f t="shared" si="2"/>
        <v>5398.85</v>
      </c>
      <c r="G65" s="31">
        <f t="shared" si="1"/>
        <v>5.3988500000000004</v>
      </c>
    </row>
    <row r="66" spans="1:7" ht="20" x14ac:dyDescent="0.25">
      <c r="A66" s="30" t="s">
        <v>405</v>
      </c>
      <c r="B66" s="14" t="s">
        <v>29</v>
      </c>
      <c r="C66" s="10">
        <v>4676.55</v>
      </c>
      <c r="D66" s="10">
        <v>187</v>
      </c>
      <c r="E66" s="10">
        <v>0</v>
      </c>
      <c r="F66" s="9">
        <f t="shared" si="2"/>
        <v>4863.55</v>
      </c>
      <c r="G66" s="31">
        <f t="shared" si="1"/>
        <v>4.86355</v>
      </c>
    </row>
    <row r="67" spans="1:7" ht="20" x14ac:dyDescent="0.25">
      <c r="A67" s="30" t="s">
        <v>406</v>
      </c>
      <c r="B67" s="14" t="s">
        <v>73</v>
      </c>
      <c r="C67" s="10">
        <v>3781.7</v>
      </c>
      <c r="D67" s="10">
        <v>0</v>
      </c>
      <c r="E67" s="10">
        <v>0</v>
      </c>
      <c r="F67" s="9">
        <f t="shared" si="2"/>
        <v>3781.7</v>
      </c>
      <c r="G67" s="31">
        <f t="shared" si="1"/>
        <v>3.7816999999999998</v>
      </c>
    </row>
    <row r="68" spans="1:7" ht="50" x14ac:dyDescent="0.25">
      <c r="A68" s="30" t="s">
        <v>407</v>
      </c>
      <c r="B68" s="14" t="s">
        <v>31</v>
      </c>
      <c r="C68" s="10">
        <v>3526</v>
      </c>
      <c r="D68" s="10">
        <v>0</v>
      </c>
      <c r="E68" s="10">
        <v>0</v>
      </c>
      <c r="F68" s="9">
        <f t="shared" si="2"/>
        <v>3526</v>
      </c>
      <c r="G68" s="31">
        <f t="shared" si="1"/>
        <v>3.5259999999999998</v>
      </c>
    </row>
    <row r="69" spans="1:7" ht="20" x14ac:dyDescent="0.25">
      <c r="A69" s="30" t="s">
        <v>447</v>
      </c>
      <c r="B69" s="14" t="s">
        <v>7</v>
      </c>
      <c r="C69" s="10">
        <v>3520.48</v>
      </c>
      <c r="D69" s="10">
        <v>0</v>
      </c>
      <c r="E69" s="10">
        <v>0</v>
      </c>
      <c r="F69" s="9">
        <f t="shared" si="2"/>
        <v>3520.48</v>
      </c>
      <c r="G69" s="31">
        <f t="shared" si="1"/>
        <v>3.5204800000000001</v>
      </c>
    </row>
    <row r="70" spans="1:7" ht="20" x14ac:dyDescent="0.25">
      <c r="A70" s="30" t="s">
        <v>408</v>
      </c>
      <c r="B70" s="14" t="s">
        <v>97</v>
      </c>
      <c r="C70" s="10">
        <v>3330.48</v>
      </c>
      <c r="D70" s="10">
        <v>0</v>
      </c>
      <c r="E70" s="10">
        <v>0</v>
      </c>
      <c r="F70" s="9">
        <f t="shared" si="2"/>
        <v>3330.48</v>
      </c>
      <c r="G70" s="31">
        <f t="shared" si="1"/>
        <v>3.3304800000000001</v>
      </c>
    </row>
    <row r="71" spans="1:7" ht="30" x14ac:dyDescent="0.25">
      <c r="A71" s="30" t="s">
        <v>409</v>
      </c>
      <c r="B71" s="14" t="s">
        <v>11</v>
      </c>
      <c r="C71" s="10">
        <v>3275.27</v>
      </c>
      <c r="D71" s="10">
        <v>0</v>
      </c>
      <c r="E71" s="10">
        <v>0</v>
      </c>
      <c r="F71" s="9">
        <f t="shared" ref="F71:F102" si="3">SUM(C71:E71)</f>
        <v>3275.27</v>
      </c>
      <c r="G71" s="31">
        <f t="shared" si="1"/>
        <v>3.2752699999999999</v>
      </c>
    </row>
    <row r="72" spans="1:7" x14ac:dyDescent="0.25">
      <c r="A72" s="30" t="s">
        <v>410</v>
      </c>
      <c r="B72" s="14" t="s">
        <v>74</v>
      </c>
      <c r="C72" s="10">
        <v>3134.6</v>
      </c>
      <c r="D72" s="10">
        <v>0</v>
      </c>
      <c r="E72" s="10">
        <v>0</v>
      </c>
      <c r="F72" s="9">
        <f t="shared" si="3"/>
        <v>3134.6</v>
      </c>
      <c r="G72" s="31">
        <f t="shared" ref="G72:G112" si="4">F72/1000</f>
        <v>3.1345999999999998</v>
      </c>
    </row>
    <row r="73" spans="1:7" ht="20" x14ac:dyDescent="0.25">
      <c r="A73" s="30" t="s">
        <v>411</v>
      </c>
      <c r="B73" s="14" t="s">
        <v>44</v>
      </c>
      <c r="C73" s="10">
        <v>3110.7</v>
      </c>
      <c r="D73" s="10">
        <v>0</v>
      </c>
      <c r="E73" s="10">
        <v>0</v>
      </c>
      <c r="F73" s="9">
        <f t="shared" si="3"/>
        <v>3110.7</v>
      </c>
      <c r="G73" s="31">
        <f t="shared" si="4"/>
        <v>3.1107</v>
      </c>
    </row>
    <row r="74" spans="1:7" x14ac:dyDescent="0.25">
      <c r="A74" s="30" t="s">
        <v>412</v>
      </c>
      <c r="B74" s="14" t="s">
        <v>21</v>
      </c>
      <c r="C74" s="10">
        <v>20.8</v>
      </c>
      <c r="D74" s="10">
        <v>3048.65</v>
      </c>
      <c r="E74" s="10">
        <v>0</v>
      </c>
      <c r="F74" s="9">
        <f t="shared" si="3"/>
        <v>3069.4500000000003</v>
      </c>
      <c r="G74" s="31">
        <f t="shared" si="4"/>
        <v>3.0694500000000002</v>
      </c>
    </row>
    <row r="75" spans="1:7" ht="30" x14ac:dyDescent="0.25">
      <c r="A75" s="30" t="s">
        <v>413</v>
      </c>
      <c r="B75" s="14" t="s">
        <v>10</v>
      </c>
      <c r="C75" s="10">
        <v>2895.5</v>
      </c>
      <c r="D75" s="10">
        <v>0</v>
      </c>
      <c r="E75" s="10">
        <v>0</v>
      </c>
      <c r="F75" s="9">
        <f t="shared" si="3"/>
        <v>2895.5</v>
      </c>
      <c r="G75" s="31">
        <f t="shared" si="4"/>
        <v>2.8955000000000002</v>
      </c>
    </row>
    <row r="76" spans="1:7" ht="20" x14ac:dyDescent="0.25">
      <c r="A76" s="30" t="s">
        <v>414</v>
      </c>
      <c r="B76" s="14" t="s">
        <v>108</v>
      </c>
      <c r="C76" s="10">
        <v>2245.41</v>
      </c>
      <c r="D76" s="10">
        <v>0</v>
      </c>
      <c r="E76" s="10">
        <v>0</v>
      </c>
      <c r="F76" s="9">
        <f t="shared" si="3"/>
        <v>2245.41</v>
      </c>
      <c r="G76" s="31">
        <f t="shared" si="4"/>
        <v>2.2454099999999997</v>
      </c>
    </row>
    <row r="77" spans="1:7" ht="30" x14ac:dyDescent="0.25">
      <c r="A77" s="30" t="s">
        <v>415</v>
      </c>
      <c r="B77" s="14" t="s">
        <v>16</v>
      </c>
      <c r="C77" s="10">
        <v>2172.9</v>
      </c>
      <c r="D77" s="10">
        <v>0</v>
      </c>
      <c r="E77" s="10">
        <v>0</v>
      </c>
      <c r="F77" s="9">
        <f t="shared" si="3"/>
        <v>2172.9</v>
      </c>
      <c r="G77" s="31">
        <f t="shared" si="4"/>
        <v>2.1729000000000003</v>
      </c>
    </row>
    <row r="78" spans="1:7" ht="40" x14ac:dyDescent="0.25">
      <c r="A78" s="30" t="s">
        <v>416</v>
      </c>
      <c r="B78" s="14" t="s">
        <v>59</v>
      </c>
      <c r="C78" s="10">
        <v>1781</v>
      </c>
      <c r="D78" s="10">
        <v>0</v>
      </c>
      <c r="E78" s="10">
        <v>0</v>
      </c>
      <c r="F78" s="9">
        <f t="shared" si="3"/>
        <v>1781</v>
      </c>
      <c r="G78" s="31">
        <f t="shared" si="4"/>
        <v>1.7809999999999999</v>
      </c>
    </row>
    <row r="79" spans="1:7" x14ac:dyDescent="0.25">
      <c r="A79" s="30" t="s">
        <v>417</v>
      </c>
      <c r="B79" s="14" t="s">
        <v>89</v>
      </c>
      <c r="C79" s="10">
        <v>1462.52</v>
      </c>
      <c r="D79" s="10">
        <v>0</v>
      </c>
      <c r="E79" s="10">
        <v>0</v>
      </c>
      <c r="F79" s="9">
        <f t="shared" si="3"/>
        <v>1462.52</v>
      </c>
      <c r="G79" s="31">
        <f t="shared" si="4"/>
        <v>1.46252</v>
      </c>
    </row>
    <row r="80" spans="1:7" ht="30" x14ac:dyDescent="0.25">
      <c r="A80" s="30" t="s">
        <v>418</v>
      </c>
      <c r="B80" s="14" t="s">
        <v>13</v>
      </c>
      <c r="C80" s="10">
        <v>1390</v>
      </c>
      <c r="D80" s="10">
        <v>0</v>
      </c>
      <c r="E80" s="10">
        <v>0</v>
      </c>
      <c r="F80" s="9">
        <f t="shared" si="3"/>
        <v>1390</v>
      </c>
      <c r="G80" s="31">
        <f t="shared" si="4"/>
        <v>1.39</v>
      </c>
    </row>
    <row r="81" spans="1:7" ht="20" x14ac:dyDescent="0.25">
      <c r="A81" s="30" t="s">
        <v>419</v>
      </c>
      <c r="B81" s="14" t="s">
        <v>82</v>
      </c>
      <c r="C81" s="10">
        <v>0</v>
      </c>
      <c r="D81" s="10">
        <v>1263.0999999999999</v>
      </c>
      <c r="E81" s="10">
        <v>0</v>
      </c>
      <c r="F81" s="9">
        <f t="shared" si="3"/>
        <v>1263.0999999999999</v>
      </c>
      <c r="G81" s="31">
        <f t="shared" si="4"/>
        <v>1.2630999999999999</v>
      </c>
    </row>
    <row r="82" spans="1:7" ht="30" x14ac:dyDescent="0.25">
      <c r="A82" s="30" t="s">
        <v>420</v>
      </c>
      <c r="B82" s="14" t="s">
        <v>80</v>
      </c>
      <c r="C82" s="10">
        <v>576.4</v>
      </c>
      <c r="D82" s="10">
        <v>533.20000000000005</v>
      </c>
      <c r="E82" s="10">
        <v>0</v>
      </c>
      <c r="F82" s="9">
        <f t="shared" si="3"/>
        <v>1109.5999999999999</v>
      </c>
      <c r="G82" s="31">
        <f t="shared" si="4"/>
        <v>1.1095999999999999</v>
      </c>
    </row>
    <row r="83" spans="1:7" ht="20" x14ac:dyDescent="0.25">
      <c r="A83" s="30" t="s">
        <v>448</v>
      </c>
      <c r="B83" s="14" t="s">
        <v>64</v>
      </c>
      <c r="C83" s="10">
        <v>0</v>
      </c>
      <c r="D83" s="10">
        <v>1080</v>
      </c>
      <c r="E83" s="10">
        <v>0</v>
      </c>
      <c r="F83" s="9">
        <f t="shared" si="3"/>
        <v>1080</v>
      </c>
      <c r="G83" s="31">
        <f t="shared" si="4"/>
        <v>1.08</v>
      </c>
    </row>
    <row r="84" spans="1:7" ht="30" x14ac:dyDescent="0.25">
      <c r="A84" s="30" t="s">
        <v>421</v>
      </c>
      <c r="B84" s="14" t="s">
        <v>46</v>
      </c>
      <c r="C84" s="10">
        <v>855</v>
      </c>
      <c r="D84" s="10">
        <v>109.2</v>
      </c>
      <c r="E84" s="10">
        <v>0</v>
      </c>
      <c r="F84" s="9">
        <f t="shared" si="3"/>
        <v>964.2</v>
      </c>
      <c r="G84" s="31">
        <f t="shared" si="4"/>
        <v>0.96420000000000006</v>
      </c>
    </row>
    <row r="85" spans="1:7" ht="50" x14ac:dyDescent="0.25">
      <c r="A85" s="30" t="s">
        <v>422</v>
      </c>
      <c r="B85" s="14" t="s">
        <v>70</v>
      </c>
      <c r="C85" s="10">
        <v>764.65</v>
      </c>
      <c r="D85" s="10">
        <v>0</v>
      </c>
      <c r="E85" s="10">
        <v>0</v>
      </c>
      <c r="F85" s="9">
        <f t="shared" si="3"/>
        <v>764.65</v>
      </c>
      <c r="G85" s="31">
        <f t="shared" si="4"/>
        <v>0.76464999999999994</v>
      </c>
    </row>
    <row r="86" spans="1:7" ht="30" x14ac:dyDescent="0.25">
      <c r="A86" s="30" t="s">
        <v>449</v>
      </c>
      <c r="B86" s="14" t="s">
        <v>63</v>
      </c>
      <c r="C86" s="10">
        <v>753.1</v>
      </c>
      <c r="D86" s="10">
        <v>0</v>
      </c>
      <c r="E86" s="10">
        <v>0</v>
      </c>
      <c r="F86" s="9">
        <f t="shared" si="3"/>
        <v>753.1</v>
      </c>
      <c r="G86" s="31">
        <f t="shared" si="4"/>
        <v>0.75309999999999999</v>
      </c>
    </row>
    <row r="87" spans="1:7" ht="30" x14ac:dyDescent="0.25">
      <c r="A87" s="30" t="s">
        <v>423</v>
      </c>
      <c r="B87" s="14" t="s">
        <v>48</v>
      </c>
      <c r="C87" s="10">
        <v>725</v>
      </c>
      <c r="D87" s="10">
        <v>0</v>
      </c>
      <c r="E87" s="10">
        <v>0</v>
      </c>
      <c r="F87" s="9">
        <f t="shared" si="3"/>
        <v>725</v>
      </c>
      <c r="G87" s="31">
        <f t="shared" si="4"/>
        <v>0.72499999999999998</v>
      </c>
    </row>
    <row r="88" spans="1:7" ht="20" x14ac:dyDescent="0.25">
      <c r="A88" s="30" t="s">
        <v>424</v>
      </c>
      <c r="B88" s="14" t="s">
        <v>100</v>
      </c>
      <c r="C88" s="10">
        <v>95.98</v>
      </c>
      <c r="D88" s="10">
        <v>610.52</v>
      </c>
      <c r="E88" s="10">
        <v>0</v>
      </c>
      <c r="F88" s="9">
        <f t="shared" si="3"/>
        <v>706.5</v>
      </c>
      <c r="G88" s="31">
        <f t="shared" si="4"/>
        <v>0.70650000000000002</v>
      </c>
    </row>
    <row r="89" spans="1:7" ht="20" x14ac:dyDescent="0.25">
      <c r="A89" s="30" t="s">
        <v>425</v>
      </c>
      <c r="B89" s="14" t="s">
        <v>75</v>
      </c>
      <c r="C89" s="10">
        <v>656</v>
      </c>
      <c r="D89" s="10">
        <v>0</v>
      </c>
      <c r="E89" s="10">
        <v>0</v>
      </c>
      <c r="F89" s="9">
        <f t="shared" si="3"/>
        <v>656</v>
      </c>
      <c r="G89" s="31">
        <f t="shared" si="4"/>
        <v>0.65600000000000003</v>
      </c>
    </row>
    <row r="90" spans="1:7" ht="20" x14ac:dyDescent="0.25">
      <c r="A90" s="30" t="s">
        <v>426</v>
      </c>
      <c r="B90" s="14" t="s">
        <v>54</v>
      </c>
      <c r="C90" s="10">
        <v>482.1</v>
      </c>
      <c r="D90" s="10">
        <v>0</v>
      </c>
      <c r="E90" s="10">
        <v>0</v>
      </c>
      <c r="F90" s="9">
        <f t="shared" si="3"/>
        <v>482.1</v>
      </c>
      <c r="G90" s="31">
        <f t="shared" si="4"/>
        <v>0.48210000000000003</v>
      </c>
    </row>
    <row r="91" spans="1:7" ht="30" x14ac:dyDescent="0.25">
      <c r="A91" s="30" t="s">
        <v>427</v>
      </c>
      <c r="B91" s="14" t="s">
        <v>32</v>
      </c>
      <c r="C91" s="10">
        <v>380.19</v>
      </c>
      <c r="D91" s="10">
        <v>0</v>
      </c>
      <c r="E91" s="10">
        <v>0</v>
      </c>
      <c r="F91" s="9">
        <f t="shared" si="3"/>
        <v>380.19</v>
      </c>
      <c r="G91" s="31">
        <f t="shared" si="4"/>
        <v>0.38018999999999997</v>
      </c>
    </row>
    <row r="92" spans="1:7" ht="50" x14ac:dyDescent="0.25">
      <c r="B92" s="14" t="s">
        <v>58</v>
      </c>
      <c r="C92" s="10">
        <v>308.51</v>
      </c>
      <c r="D92" s="10">
        <v>70</v>
      </c>
      <c r="E92" s="10">
        <v>0</v>
      </c>
      <c r="F92" s="9">
        <f t="shared" si="3"/>
        <v>378.51</v>
      </c>
      <c r="G92" s="31">
        <f t="shared" si="4"/>
        <v>0.37851000000000001</v>
      </c>
    </row>
    <row r="93" spans="1:7" ht="70" x14ac:dyDescent="0.25">
      <c r="B93" s="14" t="s">
        <v>55</v>
      </c>
      <c r="C93" s="10">
        <v>0</v>
      </c>
      <c r="D93" s="10">
        <v>327.3</v>
      </c>
      <c r="E93" s="10">
        <v>0</v>
      </c>
      <c r="F93" s="9">
        <f t="shared" si="3"/>
        <v>327.3</v>
      </c>
      <c r="G93" s="31">
        <f t="shared" si="4"/>
        <v>0.32730000000000004</v>
      </c>
    </row>
    <row r="94" spans="1:7" ht="20" x14ac:dyDescent="0.25">
      <c r="A94" s="30" t="s">
        <v>428</v>
      </c>
      <c r="B94" s="14" t="s">
        <v>12</v>
      </c>
      <c r="C94" s="10">
        <v>300</v>
      </c>
      <c r="D94" s="10">
        <v>0</v>
      </c>
      <c r="E94" s="10">
        <v>0</v>
      </c>
      <c r="F94" s="9">
        <f t="shared" si="3"/>
        <v>300</v>
      </c>
      <c r="G94" s="31">
        <f t="shared" si="4"/>
        <v>0.3</v>
      </c>
    </row>
    <row r="95" spans="1:7" ht="30" x14ac:dyDescent="0.25">
      <c r="A95" s="30" t="s">
        <v>429</v>
      </c>
      <c r="B95" s="14" t="s">
        <v>91</v>
      </c>
      <c r="C95" s="10">
        <v>264.38</v>
      </c>
      <c r="D95" s="10">
        <v>32.5</v>
      </c>
      <c r="E95" s="10">
        <v>0</v>
      </c>
      <c r="F95" s="9">
        <f t="shared" si="3"/>
        <v>296.88</v>
      </c>
      <c r="G95" s="31">
        <f t="shared" si="4"/>
        <v>0.29687999999999998</v>
      </c>
    </row>
    <row r="96" spans="1:7" ht="20" x14ac:dyDescent="0.25">
      <c r="A96" s="30" t="s">
        <v>430</v>
      </c>
      <c r="B96" s="14" t="s">
        <v>50</v>
      </c>
      <c r="C96" s="10">
        <v>0</v>
      </c>
      <c r="D96" s="10">
        <v>0</v>
      </c>
      <c r="E96" s="10">
        <v>277</v>
      </c>
      <c r="F96" s="9">
        <f t="shared" si="3"/>
        <v>277</v>
      </c>
      <c r="G96" s="31">
        <f t="shared" si="4"/>
        <v>0.27700000000000002</v>
      </c>
    </row>
    <row r="97" spans="1:7" ht="20" x14ac:dyDescent="0.25">
      <c r="A97" s="30" t="s">
        <v>431</v>
      </c>
      <c r="B97" s="14" t="s">
        <v>104</v>
      </c>
      <c r="C97" s="10">
        <v>0</v>
      </c>
      <c r="D97" s="10">
        <v>269</v>
      </c>
      <c r="E97" s="10">
        <v>0</v>
      </c>
      <c r="F97" s="9">
        <f t="shared" si="3"/>
        <v>269</v>
      </c>
      <c r="G97" s="31">
        <f t="shared" si="4"/>
        <v>0.26900000000000002</v>
      </c>
    </row>
    <row r="98" spans="1:7" ht="30" x14ac:dyDescent="0.25">
      <c r="A98" s="30" t="s">
        <v>432</v>
      </c>
      <c r="B98" s="14" t="s">
        <v>99</v>
      </c>
      <c r="C98" s="10">
        <v>193.5</v>
      </c>
      <c r="D98" s="10">
        <v>0</v>
      </c>
      <c r="E98" s="10">
        <v>0</v>
      </c>
      <c r="F98" s="9">
        <f t="shared" si="3"/>
        <v>193.5</v>
      </c>
      <c r="G98" s="31">
        <f t="shared" si="4"/>
        <v>0.19350000000000001</v>
      </c>
    </row>
    <row r="99" spans="1:7" ht="30" x14ac:dyDescent="0.25">
      <c r="A99" s="30" t="s">
        <v>433</v>
      </c>
      <c r="B99" s="14" t="s">
        <v>94</v>
      </c>
      <c r="C99" s="10">
        <v>67</v>
      </c>
      <c r="D99" s="10">
        <v>0</v>
      </c>
      <c r="E99" s="10">
        <v>0</v>
      </c>
      <c r="F99" s="9">
        <f t="shared" si="3"/>
        <v>67</v>
      </c>
      <c r="G99" s="31">
        <f t="shared" si="4"/>
        <v>6.7000000000000004E-2</v>
      </c>
    </row>
    <row r="100" spans="1:7" x14ac:dyDescent="0.25">
      <c r="A100" s="30" t="s">
        <v>434</v>
      </c>
      <c r="B100" s="14" t="s">
        <v>79</v>
      </c>
      <c r="C100" s="10">
        <v>0</v>
      </c>
      <c r="D100" s="10">
        <v>65</v>
      </c>
      <c r="E100" s="10">
        <v>0</v>
      </c>
      <c r="F100" s="9">
        <f t="shared" si="3"/>
        <v>65</v>
      </c>
      <c r="G100" s="31">
        <f t="shared" si="4"/>
        <v>6.5000000000000002E-2</v>
      </c>
    </row>
    <row r="101" spans="1:7" ht="20" x14ac:dyDescent="0.25">
      <c r="A101" s="30" t="s">
        <v>435</v>
      </c>
      <c r="B101" s="14" t="s">
        <v>72</v>
      </c>
      <c r="C101" s="10">
        <v>58.5</v>
      </c>
      <c r="D101" s="10">
        <v>0</v>
      </c>
      <c r="E101" s="10">
        <v>0</v>
      </c>
      <c r="F101" s="9">
        <f t="shared" si="3"/>
        <v>58.5</v>
      </c>
      <c r="G101" s="31">
        <f t="shared" si="4"/>
        <v>5.8500000000000003E-2</v>
      </c>
    </row>
    <row r="102" spans="1:7" ht="20" x14ac:dyDescent="0.25">
      <c r="A102" s="30" t="s">
        <v>436</v>
      </c>
      <c r="B102" s="14" t="s">
        <v>81</v>
      </c>
      <c r="C102" s="10">
        <v>0</v>
      </c>
      <c r="D102" s="10">
        <v>45.5</v>
      </c>
      <c r="E102" s="10">
        <v>0</v>
      </c>
      <c r="F102" s="9">
        <f t="shared" si="3"/>
        <v>45.5</v>
      </c>
      <c r="G102" s="31">
        <f t="shared" si="4"/>
        <v>4.5499999999999999E-2</v>
      </c>
    </row>
    <row r="103" spans="1:7" ht="20" x14ac:dyDescent="0.25">
      <c r="A103" s="30" t="s">
        <v>450</v>
      </c>
      <c r="B103" s="14" t="s">
        <v>84</v>
      </c>
      <c r="C103" s="10">
        <v>33</v>
      </c>
      <c r="D103" s="10">
        <v>0</v>
      </c>
      <c r="E103" s="10">
        <v>0</v>
      </c>
      <c r="F103" s="9">
        <f t="shared" ref="F103:F112" si="5">SUM(C103:E103)</f>
        <v>33</v>
      </c>
      <c r="G103" s="31">
        <f t="shared" si="4"/>
        <v>3.3000000000000002E-2</v>
      </c>
    </row>
    <row r="104" spans="1:7" ht="20" x14ac:dyDescent="0.25">
      <c r="A104" s="30" t="s">
        <v>437</v>
      </c>
      <c r="B104" s="14" t="s">
        <v>78</v>
      </c>
      <c r="C104" s="10">
        <v>10</v>
      </c>
      <c r="D104" s="10">
        <v>0</v>
      </c>
      <c r="E104" s="10">
        <v>0</v>
      </c>
      <c r="F104" s="9">
        <f t="shared" si="5"/>
        <v>10</v>
      </c>
      <c r="G104" s="31">
        <f t="shared" si="4"/>
        <v>0.01</v>
      </c>
    </row>
    <row r="105" spans="1:7" ht="30" x14ac:dyDescent="0.25">
      <c r="A105" s="30" t="s">
        <v>438</v>
      </c>
      <c r="B105" s="14" t="s">
        <v>67</v>
      </c>
      <c r="C105" s="10">
        <v>9</v>
      </c>
      <c r="D105" s="10">
        <v>0</v>
      </c>
      <c r="E105" s="10">
        <v>0</v>
      </c>
      <c r="F105" s="9">
        <f t="shared" si="5"/>
        <v>9</v>
      </c>
      <c r="G105" s="31">
        <f t="shared" si="4"/>
        <v>8.9999999999999993E-3</v>
      </c>
    </row>
    <row r="106" spans="1:7" ht="40" x14ac:dyDescent="0.25">
      <c r="A106" s="30" t="s">
        <v>439</v>
      </c>
      <c r="B106" s="14" t="s">
        <v>60</v>
      </c>
      <c r="C106" s="10">
        <v>7.85</v>
      </c>
      <c r="D106" s="10">
        <v>0</v>
      </c>
      <c r="E106" s="10">
        <v>0</v>
      </c>
      <c r="F106" s="9">
        <f t="shared" si="5"/>
        <v>7.85</v>
      </c>
      <c r="G106" s="31">
        <f t="shared" si="4"/>
        <v>7.8499999999999993E-3</v>
      </c>
    </row>
    <row r="107" spans="1:7" ht="20" x14ac:dyDescent="0.25">
      <c r="A107" s="30" t="s">
        <v>440</v>
      </c>
      <c r="B107" s="14" t="s">
        <v>40</v>
      </c>
      <c r="C107" s="10">
        <v>5.2</v>
      </c>
      <c r="D107" s="10">
        <v>0</v>
      </c>
      <c r="E107" s="10">
        <v>0</v>
      </c>
      <c r="F107" s="9">
        <f t="shared" si="5"/>
        <v>5.2</v>
      </c>
      <c r="G107" s="31">
        <f t="shared" si="4"/>
        <v>5.1999999999999998E-3</v>
      </c>
    </row>
    <row r="108" spans="1:7" ht="20" x14ac:dyDescent="0.25">
      <c r="A108" s="30" t="s">
        <v>441</v>
      </c>
      <c r="B108" s="14" t="s">
        <v>45</v>
      </c>
      <c r="C108" s="10">
        <v>4.4000000000000004</v>
      </c>
      <c r="D108" s="10">
        <v>0</v>
      </c>
      <c r="E108" s="10">
        <v>0</v>
      </c>
      <c r="F108" s="9">
        <f t="shared" si="5"/>
        <v>4.4000000000000004</v>
      </c>
      <c r="G108" s="31">
        <f t="shared" si="4"/>
        <v>4.4000000000000003E-3</v>
      </c>
    </row>
    <row r="109" spans="1:7" ht="20" x14ac:dyDescent="0.25">
      <c r="A109" s="30" t="s">
        <v>442</v>
      </c>
      <c r="B109" s="14" t="s">
        <v>56</v>
      </c>
      <c r="C109" s="10">
        <v>0</v>
      </c>
      <c r="D109" s="10">
        <v>2.8</v>
      </c>
      <c r="E109" s="10">
        <v>0</v>
      </c>
      <c r="F109" s="9">
        <f t="shared" si="5"/>
        <v>2.8</v>
      </c>
      <c r="G109" s="31">
        <f t="shared" si="4"/>
        <v>2.8E-3</v>
      </c>
    </row>
    <row r="110" spans="1:7" x14ac:dyDescent="0.25">
      <c r="A110" s="30" t="s">
        <v>443</v>
      </c>
      <c r="B110" s="14" t="s">
        <v>66</v>
      </c>
      <c r="C110" s="10">
        <v>2.2000000000000002</v>
      </c>
      <c r="D110" s="10">
        <v>0</v>
      </c>
      <c r="E110" s="10">
        <v>0</v>
      </c>
      <c r="F110" s="9">
        <f t="shared" si="5"/>
        <v>2.2000000000000002</v>
      </c>
      <c r="G110" s="31">
        <f t="shared" si="4"/>
        <v>2.2000000000000001E-3</v>
      </c>
    </row>
    <row r="111" spans="1:7" ht="20" x14ac:dyDescent="0.25">
      <c r="A111" s="30" t="s">
        <v>444</v>
      </c>
      <c r="B111" s="14" t="s">
        <v>36</v>
      </c>
      <c r="C111" s="10">
        <v>2</v>
      </c>
      <c r="D111" s="10">
        <v>0</v>
      </c>
      <c r="E111" s="10">
        <v>0</v>
      </c>
      <c r="F111" s="9">
        <f t="shared" si="5"/>
        <v>2</v>
      </c>
      <c r="G111" s="31">
        <f t="shared" si="4"/>
        <v>2E-3</v>
      </c>
    </row>
    <row r="112" spans="1:7" ht="40" x14ac:dyDescent="0.25">
      <c r="A112" s="30" t="s">
        <v>445</v>
      </c>
      <c r="B112" s="14" t="s">
        <v>92</v>
      </c>
      <c r="C112" s="10">
        <v>0</v>
      </c>
      <c r="D112" s="10">
        <v>0</v>
      </c>
      <c r="E112" s="10">
        <v>0</v>
      </c>
      <c r="F112" s="9">
        <f t="shared" si="5"/>
        <v>0</v>
      </c>
      <c r="G112" s="31">
        <f t="shared" si="4"/>
        <v>0</v>
      </c>
    </row>
  </sheetData>
  <autoFilter ref="B6:F6" xr:uid="{BE87E1C6-E8BE-454F-AAB1-1476A9DC9D13}">
    <sortState xmlns:xlrd2="http://schemas.microsoft.com/office/spreadsheetml/2017/richdata2" ref="B7:F112">
      <sortCondition descending="1" ref="F6"/>
    </sortState>
  </autoFilter>
  <mergeCells count="1">
    <mergeCell ref="B2:K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24CF5-5851-442B-AEC7-DBD6B5768EEF}">
  <sheetPr filterMode="1"/>
  <dimension ref="A1:N122"/>
  <sheetViews>
    <sheetView zoomScale="80" zoomScaleNormal="80" workbookViewId="0"/>
  </sheetViews>
  <sheetFormatPr baseColWidth="10" defaultRowHeight="10.5" x14ac:dyDescent="0.25"/>
  <cols>
    <col min="1" max="1" width="2.6328125" style="30" customWidth="1"/>
    <col min="2" max="2" width="41.08984375" style="6" customWidth="1"/>
    <col min="3" max="3" width="9.90625" style="6" customWidth="1"/>
    <col min="4" max="4" width="8.7265625" style="6" customWidth="1"/>
    <col min="5" max="5" width="7.7265625" style="6" customWidth="1"/>
    <col min="6" max="6" width="8" style="6" customWidth="1"/>
    <col min="7" max="7" width="7.90625" style="6" customWidth="1"/>
    <col min="8" max="16384" width="10.90625" style="6"/>
  </cols>
  <sheetData>
    <row r="1" spans="1:14" ht="11" thickBot="1" x14ac:dyDescent="0.3"/>
    <row r="2" spans="1:14" s="1" customFormat="1" ht="14.5" customHeight="1" x14ac:dyDescent="0.35">
      <c r="A2" s="29"/>
      <c r="B2" s="65" t="s">
        <v>505</v>
      </c>
      <c r="C2" s="66"/>
      <c r="D2" s="66"/>
      <c r="E2" s="66"/>
      <c r="F2" s="66"/>
      <c r="G2" s="66"/>
      <c r="H2" s="66"/>
      <c r="I2" s="66"/>
      <c r="J2" s="66"/>
      <c r="K2" s="67"/>
      <c r="L2" s="28"/>
      <c r="M2" s="28"/>
      <c r="N2" s="28"/>
    </row>
    <row r="3" spans="1:14" s="1" customFormat="1" ht="14.5" x14ac:dyDescent="0.35">
      <c r="A3" s="29"/>
      <c r="B3" s="68"/>
      <c r="C3" s="69"/>
      <c r="D3" s="69"/>
      <c r="E3" s="69"/>
      <c r="F3" s="69"/>
      <c r="G3" s="69"/>
      <c r="H3" s="69"/>
      <c r="I3" s="69"/>
      <c r="J3" s="69"/>
      <c r="K3" s="70"/>
      <c r="L3" s="28"/>
      <c r="M3" s="28"/>
      <c r="N3" s="28"/>
    </row>
    <row r="4" spans="1:14" s="1" customFormat="1" ht="15" thickBot="1" x14ac:dyDescent="0.4">
      <c r="A4" s="29"/>
      <c r="B4" s="71"/>
      <c r="C4" s="72"/>
      <c r="D4" s="72"/>
      <c r="E4" s="72"/>
      <c r="F4" s="72"/>
      <c r="G4" s="72"/>
      <c r="H4" s="72"/>
      <c r="I4" s="72"/>
      <c r="J4" s="72"/>
      <c r="K4" s="73"/>
      <c r="L4" s="28"/>
      <c r="M4" s="28"/>
      <c r="N4" s="28"/>
    </row>
    <row r="5" spans="1:14" s="1" customFormat="1" ht="14.5" x14ac:dyDescent="0.35">
      <c r="A5" s="29"/>
    </row>
    <row r="6" spans="1:14" ht="21" x14ac:dyDescent="0.25">
      <c r="B6" s="8" t="s">
        <v>0</v>
      </c>
      <c r="C6" s="8" t="s">
        <v>451</v>
      </c>
      <c r="D6" s="8" t="s">
        <v>452</v>
      </c>
      <c r="E6" s="8" t="s">
        <v>453</v>
      </c>
      <c r="F6" s="8" t="s">
        <v>349</v>
      </c>
      <c r="G6" s="8" t="s">
        <v>350</v>
      </c>
    </row>
    <row r="7" spans="1:14" x14ac:dyDescent="0.25">
      <c r="B7" s="8" t="s">
        <v>109</v>
      </c>
      <c r="C7" s="10">
        <v>15059405.470000001</v>
      </c>
      <c r="D7" s="10">
        <v>3780922.93</v>
      </c>
      <c r="E7" s="10">
        <v>284.5</v>
      </c>
      <c r="F7" s="9">
        <f t="shared" ref="F7:F38" si="0">SUM(C7:E7)</f>
        <v>18840612.900000002</v>
      </c>
      <c r="G7" s="9">
        <f>F7/1000</f>
        <v>18840.612900000004</v>
      </c>
    </row>
    <row r="8" spans="1:14" s="7" customFormat="1" ht="20" hidden="1" x14ac:dyDescent="0.25">
      <c r="A8" s="7" t="s">
        <v>351</v>
      </c>
      <c r="B8" s="11" t="s">
        <v>49</v>
      </c>
      <c r="C8" s="12">
        <v>4799146.4000000004</v>
      </c>
      <c r="D8" s="12">
        <v>124.2</v>
      </c>
      <c r="E8" s="12">
        <v>0</v>
      </c>
      <c r="F8" s="13">
        <f t="shared" si="0"/>
        <v>4799270.6000000006</v>
      </c>
      <c r="G8" s="13">
        <f t="shared" ref="G8:G71" si="1">F8/1000</f>
        <v>4799.2706000000007</v>
      </c>
    </row>
    <row r="9" spans="1:14" s="7" customFormat="1" ht="30" hidden="1" x14ac:dyDescent="0.25">
      <c r="A9" s="7" t="s">
        <v>446</v>
      </c>
      <c r="B9" s="11" t="s">
        <v>62</v>
      </c>
      <c r="C9" s="12">
        <v>3295455.23</v>
      </c>
      <c r="D9" s="12">
        <v>0</v>
      </c>
      <c r="E9" s="12">
        <v>0</v>
      </c>
      <c r="F9" s="13">
        <f t="shared" si="0"/>
        <v>3295455.23</v>
      </c>
      <c r="G9" s="13">
        <f t="shared" si="1"/>
        <v>3295.45523</v>
      </c>
    </row>
    <row r="10" spans="1:14" s="7" customFormat="1" ht="20" hidden="1" x14ac:dyDescent="0.25">
      <c r="A10" s="7" t="s">
        <v>352</v>
      </c>
      <c r="B10" s="11" t="s">
        <v>18</v>
      </c>
      <c r="C10" s="12">
        <v>146296.22</v>
      </c>
      <c r="D10" s="12">
        <v>1872235.5</v>
      </c>
      <c r="E10" s="12">
        <v>0</v>
      </c>
      <c r="F10" s="13">
        <f t="shared" si="0"/>
        <v>2018531.72</v>
      </c>
      <c r="G10" s="13">
        <f t="shared" si="1"/>
        <v>2018.53172</v>
      </c>
    </row>
    <row r="11" spans="1:14" s="7" customFormat="1" ht="20" hidden="1" x14ac:dyDescent="0.25">
      <c r="A11" s="7" t="s">
        <v>353</v>
      </c>
      <c r="B11" s="11" t="s">
        <v>39</v>
      </c>
      <c r="C11" s="12">
        <v>1088424.21</v>
      </c>
      <c r="D11" s="12">
        <v>301184.09999999998</v>
      </c>
      <c r="E11" s="12">
        <v>0</v>
      </c>
      <c r="F11" s="13">
        <f t="shared" si="0"/>
        <v>1389608.31</v>
      </c>
      <c r="G11" s="13">
        <f t="shared" si="1"/>
        <v>1389.6083100000001</v>
      </c>
    </row>
    <row r="12" spans="1:14" s="7" customFormat="1" ht="20" hidden="1" x14ac:dyDescent="0.25">
      <c r="A12" s="7" t="s">
        <v>354</v>
      </c>
      <c r="B12" s="11" t="s">
        <v>5</v>
      </c>
      <c r="C12" s="12">
        <v>1314656.8500000001</v>
      </c>
      <c r="D12" s="12">
        <v>1226.5999999999999</v>
      </c>
      <c r="E12" s="12">
        <v>0</v>
      </c>
      <c r="F12" s="13">
        <f t="shared" si="0"/>
        <v>1315883.4500000002</v>
      </c>
      <c r="G12" s="13">
        <f t="shared" si="1"/>
        <v>1315.8834500000003</v>
      </c>
    </row>
    <row r="13" spans="1:14" s="7" customFormat="1" ht="20" hidden="1" x14ac:dyDescent="0.25">
      <c r="A13" s="7" t="s">
        <v>355</v>
      </c>
      <c r="B13" s="11" t="s">
        <v>52</v>
      </c>
      <c r="C13" s="12">
        <v>1120455.3500000001</v>
      </c>
      <c r="D13" s="12">
        <v>5833.7</v>
      </c>
      <c r="E13" s="12">
        <v>0</v>
      </c>
      <c r="F13" s="13">
        <f t="shared" si="0"/>
        <v>1126289.05</v>
      </c>
      <c r="G13" s="13">
        <f t="shared" si="1"/>
        <v>1126.2890500000001</v>
      </c>
    </row>
    <row r="14" spans="1:14" s="7" customFormat="1" ht="30" hidden="1" x14ac:dyDescent="0.25">
      <c r="A14" s="7" t="s">
        <v>356</v>
      </c>
      <c r="B14" s="11" t="s">
        <v>33</v>
      </c>
      <c r="C14" s="12">
        <v>496967.14</v>
      </c>
      <c r="D14" s="12">
        <v>106088.51</v>
      </c>
      <c r="E14" s="12">
        <v>0</v>
      </c>
      <c r="F14" s="13">
        <f t="shared" si="0"/>
        <v>603055.65</v>
      </c>
      <c r="G14" s="13">
        <f t="shared" si="1"/>
        <v>603.05565000000001</v>
      </c>
    </row>
    <row r="15" spans="1:14" s="7" customFormat="1" ht="20" hidden="1" x14ac:dyDescent="0.25">
      <c r="A15" s="7" t="s">
        <v>357</v>
      </c>
      <c r="B15" s="11" t="s">
        <v>17</v>
      </c>
      <c r="C15" s="12">
        <v>154066.89000000001</v>
      </c>
      <c r="D15" s="12">
        <v>272043.53000000003</v>
      </c>
      <c r="E15" s="12">
        <v>0</v>
      </c>
      <c r="F15" s="13">
        <f t="shared" si="0"/>
        <v>426110.42000000004</v>
      </c>
      <c r="G15" s="13">
        <f t="shared" si="1"/>
        <v>426.11042000000003</v>
      </c>
    </row>
    <row r="16" spans="1:14" s="7" customFormat="1" ht="30" hidden="1" x14ac:dyDescent="0.25">
      <c r="A16" s="7" t="s">
        <v>358</v>
      </c>
      <c r="B16" s="11" t="s">
        <v>98</v>
      </c>
      <c r="C16" s="12">
        <v>12513.64</v>
      </c>
      <c r="D16" s="12">
        <v>351247.29</v>
      </c>
      <c r="E16" s="12">
        <v>0</v>
      </c>
      <c r="F16" s="13">
        <f t="shared" si="0"/>
        <v>363760.93</v>
      </c>
      <c r="G16" s="13">
        <f t="shared" si="1"/>
        <v>363.76092999999997</v>
      </c>
    </row>
    <row r="17" spans="1:7" s="7" customFormat="1" ht="20" hidden="1" x14ac:dyDescent="0.25">
      <c r="A17" s="7" t="s">
        <v>359</v>
      </c>
      <c r="B17" s="11" t="s">
        <v>8</v>
      </c>
      <c r="C17" s="12">
        <v>333540.15000000002</v>
      </c>
      <c r="D17" s="12">
        <v>98.4</v>
      </c>
      <c r="E17" s="12">
        <v>0</v>
      </c>
      <c r="F17" s="13">
        <f t="shared" si="0"/>
        <v>333638.55000000005</v>
      </c>
      <c r="G17" s="13">
        <f t="shared" si="1"/>
        <v>333.63855000000007</v>
      </c>
    </row>
    <row r="18" spans="1:7" ht="30" hidden="1" x14ac:dyDescent="0.25">
      <c r="A18" s="7" t="s">
        <v>360</v>
      </c>
      <c r="B18" s="14" t="s">
        <v>28</v>
      </c>
      <c r="C18" s="10">
        <v>107215.4</v>
      </c>
      <c r="D18" s="10">
        <v>147111.01</v>
      </c>
      <c r="E18" s="10">
        <v>0</v>
      </c>
      <c r="F18" s="9">
        <f t="shared" si="0"/>
        <v>254326.41</v>
      </c>
      <c r="G18" s="9">
        <f t="shared" si="1"/>
        <v>254.32641000000001</v>
      </c>
    </row>
    <row r="19" spans="1:7" ht="30" hidden="1" x14ac:dyDescent="0.25">
      <c r="A19" s="7" t="s">
        <v>361</v>
      </c>
      <c r="B19" s="14" t="s">
        <v>26</v>
      </c>
      <c r="C19" s="10">
        <v>217541.63</v>
      </c>
      <c r="D19" s="10">
        <v>3940.31</v>
      </c>
      <c r="E19" s="10">
        <v>0</v>
      </c>
      <c r="F19" s="9">
        <f t="shared" si="0"/>
        <v>221481.94</v>
      </c>
      <c r="G19" s="9">
        <f t="shared" si="1"/>
        <v>221.48194000000001</v>
      </c>
    </row>
    <row r="20" spans="1:7" ht="20" hidden="1" x14ac:dyDescent="0.25">
      <c r="A20" s="7" t="s">
        <v>362</v>
      </c>
      <c r="B20" s="14" t="s">
        <v>25</v>
      </c>
      <c r="C20" s="10">
        <v>132939.20000000001</v>
      </c>
      <c r="D20" s="10">
        <v>63515.1</v>
      </c>
      <c r="E20" s="10">
        <v>0</v>
      </c>
      <c r="F20" s="9">
        <f t="shared" si="0"/>
        <v>196454.30000000002</v>
      </c>
      <c r="G20" s="9">
        <f t="shared" si="1"/>
        <v>196.45430000000002</v>
      </c>
    </row>
    <row r="21" spans="1:7" ht="40" hidden="1" x14ac:dyDescent="0.25">
      <c r="A21" s="7" t="s">
        <v>363</v>
      </c>
      <c r="B21" s="14" t="s">
        <v>106</v>
      </c>
      <c r="C21" s="10">
        <v>167022.62</v>
      </c>
      <c r="D21" s="10">
        <v>16331.27</v>
      </c>
      <c r="E21" s="10">
        <v>7.5</v>
      </c>
      <c r="F21" s="9">
        <f t="shared" si="0"/>
        <v>183361.38999999998</v>
      </c>
      <c r="G21" s="9">
        <f t="shared" si="1"/>
        <v>183.36138999999997</v>
      </c>
    </row>
    <row r="22" spans="1:7" ht="70" hidden="1" x14ac:dyDescent="0.25">
      <c r="A22" s="6"/>
      <c r="B22" s="14" t="s">
        <v>105</v>
      </c>
      <c r="C22" s="10">
        <v>177156.54</v>
      </c>
      <c r="D22" s="10">
        <v>70.5</v>
      </c>
      <c r="E22" s="10">
        <v>0</v>
      </c>
      <c r="F22" s="9">
        <f t="shared" si="0"/>
        <v>177227.04</v>
      </c>
      <c r="G22" s="9">
        <f t="shared" si="1"/>
        <v>177.22704000000002</v>
      </c>
    </row>
    <row r="23" spans="1:7" ht="20" hidden="1" x14ac:dyDescent="0.25">
      <c r="A23" s="7" t="s">
        <v>364</v>
      </c>
      <c r="B23" s="14" t="s">
        <v>51</v>
      </c>
      <c r="C23" s="10">
        <v>58404.02</v>
      </c>
      <c r="D23" s="10">
        <v>115791.74</v>
      </c>
      <c r="E23" s="10">
        <v>0</v>
      </c>
      <c r="F23" s="9">
        <f t="shared" si="0"/>
        <v>174195.76</v>
      </c>
      <c r="G23" s="9">
        <f t="shared" si="1"/>
        <v>174.19576000000001</v>
      </c>
    </row>
    <row r="24" spans="1:7" ht="20" hidden="1" x14ac:dyDescent="0.25">
      <c r="A24" s="7" t="s">
        <v>365</v>
      </c>
      <c r="B24" s="14" t="s">
        <v>69</v>
      </c>
      <c r="C24" s="10">
        <v>149460.6</v>
      </c>
      <c r="D24" s="10">
        <v>0</v>
      </c>
      <c r="E24" s="10">
        <v>0</v>
      </c>
      <c r="F24" s="9">
        <f t="shared" si="0"/>
        <v>149460.6</v>
      </c>
      <c r="G24" s="9">
        <f t="shared" si="1"/>
        <v>149.4606</v>
      </c>
    </row>
    <row r="25" spans="1:7" ht="30" hidden="1" x14ac:dyDescent="0.25">
      <c r="A25" s="7" t="s">
        <v>366</v>
      </c>
      <c r="B25" s="14" t="s">
        <v>19</v>
      </c>
      <c r="C25" s="10">
        <v>144146.07</v>
      </c>
      <c r="D25" s="10">
        <v>554.20000000000005</v>
      </c>
      <c r="E25" s="10">
        <v>0</v>
      </c>
      <c r="F25" s="9">
        <f t="shared" si="0"/>
        <v>144700.27000000002</v>
      </c>
      <c r="G25" s="9">
        <f t="shared" si="1"/>
        <v>144.70027000000002</v>
      </c>
    </row>
    <row r="26" spans="1:7" ht="20" hidden="1" x14ac:dyDescent="0.25">
      <c r="A26" s="7" t="s">
        <v>367</v>
      </c>
      <c r="B26" s="14" t="s">
        <v>95</v>
      </c>
      <c r="C26" s="10">
        <v>439.25</v>
      </c>
      <c r="D26" s="10">
        <v>143283.79999999999</v>
      </c>
      <c r="E26" s="10">
        <v>0</v>
      </c>
      <c r="F26" s="9">
        <f t="shared" si="0"/>
        <v>143723.04999999999</v>
      </c>
      <c r="G26" s="9">
        <f t="shared" si="1"/>
        <v>143.72305</v>
      </c>
    </row>
    <row r="27" spans="1:7" ht="20" hidden="1" x14ac:dyDescent="0.25">
      <c r="A27" s="7" t="s">
        <v>368</v>
      </c>
      <c r="B27" s="14" t="s">
        <v>42</v>
      </c>
      <c r="C27" s="10">
        <v>138206.39999999999</v>
      </c>
      <c r="D27" s="10">
        <v>3099</v>
      </c>
      <c r="E27" s="10">
        <v>0</v>
      </c>
      <c r="F27" s="9">
        <f t="shared" si="0"/>
        <v>141305.4</v>
      </c>
      <c r="G27" s="9">
        <f t="shared" si="1"/>
        <v>141.30539999999999</v>
      </c>
    </row>
    <row r="28" spans="1:7" ht="20" hidden="1" x14ac:dyDescent="0.25">
      <c r="A28" s="7" t="s">
        <v>369</v>
      </c>
      <c r="B28" s="14" t="s">
        <v>30</v>
      </c>
      <c r="C28" s="10">
        <v>23781.55</v>
      </c>
      <c r="D28" s="10">
        <v>83388.3</v>
      </c>
      <c r="E28" s="10">
        <v>0</v>
      </c>
      <c r="F28" s="9">
        <f t="shared" si="0"/>
        <v>107169.85</v>
      </c>
      <c r="G28" s="9">
        <f t="shared" si="1"/>
        <v>107.16985000000001</v>
      </c>
    </row>
    <row r="29" spans="1:7" ht="20" x14ac:dyDescent="0.25">
      <c r="A29" s="30" t="s">
        <v>370</v>
      </c>
      <c r="B29" s="14" t="s">
        <v>53</v>
      </c>
      <c r="C29" s="10">
        <v>104929.55</v>
      </c>
      <c r="D29" s="10">
        <v>10</v>
      </c>
      <c r="E29" s="10">
        <v>0</v>
      </c>
      <c r="F29" s="9">
        <f t="shared" si="0"/>
        <v>104939.55</v>
      </c>
      <c r="G29" s="15">
        <f t="shared" si="1"/>
        <v>104.93955</v>
      </c>
    </row>
    <row r="30" spans="1:7" ht="30" hidden="1" x14ac:dyDescent="0.25">
      <c r="A30" s="7" t="s">
        <v>371</v>
      </c>
      <c r="B30" s="14" t="s">
        <v>4</v>
      </c>
      <c r="C30" s="10">
        <v>91041.22</v>
      </c>
      <c r="D30" s="10">
        <v>3201.8</v>
      </c>
      <c r="E30" s="10">
        <v>0</v>
      </c>
      <c r="F30" s="9">
        <f t="shared" si="0"/>
        <v>94243.02</v>
      </c>
      <c r="G30" s="9">
        <f t="shared" si="1"/>
        <v>94.243020000000001</v>
      </c>
    </row>
    <row r="31" spans="1:7" ht="30" hidden="1" x14ac:dyDescent="0.25">
      <c r="A31" s="7" t="s">
        <v>372</v>
      </c>
      <c r="B31" s="14" t="s">
        <v>96</v>
      </c>
      <c r="C31" s="10">
        <v>90603.09</v>
      </c>
      <c r="D31" s="10">
        <v>2297</v>
      </c>
      <c r="E31" s="10">
        <v>0</v>
      </c>
      <c r="F31" s="9">
        <f t="shared" si="0"/>
        <v>92900.09</v>
      </c>
      <c r="G31" s="9">
        <f t="shared" si="1"/>
        <v>92.900089999999992</v>
      </c>
    </row>
    <row r="32" spans="1:7" ht="50" hidden="1" x14ac:dyDescent="0.25">
      <c r="A32" s="6"/>
      <c r="B32" s="14" t="s">
        <v>61</v>
      </c>
      <c r="C32" s="10">
        <v>75284.2</v>
      </c>
      <c r="D32" s="10">
        <v>0</v>
      </c>
      <c r="E32" s="10">
        <v>0</v>
      </c>
      <c r="F32" s="9">
        <f t="shared" si="0"/>
        <v>75284.2</v>
      </c>
      <c r="G32" s="9">
        <f t="shared" si="1"/>
        <v>75.284199999999998</v>
      </c>
    </row>
    <row r="33" spans="1:7" ht="20" hidden="1" x14ac:dyDescent="0.25">
      <c r="A33" s="7" t="s">
        <v>373</v>
      </c>
      <c r="B33" s="14" t="s">
        <v>34</v>
      </c>
      <c r="C33" s="10">
        <v>55653.85</v>
      </c>
      <c r="D33" s="10">
        <v>6926.93</v>
      </c>
      <c r="E33" s="10">
        <v>0</v>
      </c>
      <c r="F33" s="9">
        <f t="shared" si="0"/>
        <v>62580.78</v>
      </c>
      <c r="G33" s="9">
        <f t="shared" si="1"/>
        <v>62.580779999999997</v>
      </c>
    </row>
    <row r="34" spans="1:7" ht="90" x14ac:dyDescent="0.25">
      <c r="A34" s="30" t="s">
        <v>454</v>
      </c>
      <c r="B34" s="14" t="s">
        <v>71</v>
      </c>
      <c r="C34" s="10">
        <v>56878.95</v>
      </c>
      <c r="D34" s="10">
        <v>0</v>
      </c>
      <c r="E34" s="10">
        <v>0</v>
      </c>
      <c r="F34" s="9">
        <f t="shared" si="0"/>
        <v>56878.95</v>
      </c>
      <c r="G34" s="15">
        <f t="shared" si="1"/>
        <v>56.878949999999996</v>
      </c>
    </row>
    <row r="35" spans="1:7" ht="20" hidden="1" x14ac:dyDescent="0.25">
      <c r="A35" s="7" t="s">
        <v>374</v>
      </c>
      <c r="B35" s="14" t="s">
        <v>27</v>
      </c>
      <c r="C35" s="10">
        <v>54402.3</v>
      </c>
      <c r="D35" s="10">
        <v>1826</v>
      </c>
      <c r="E35" s="10">
        <v>0</v>
      </c>
      <c r="F35" s="9">
        <f t="shared" si="0"/>
        <v>56228.3</v>
      </c>
      <c r="G35" s="9">
        <f t="shared" si="1"/>
        <v>56.228300000000004</v>
      </c>
    </row>
    <row r="36" spans="1:7" hidden="1" x14ac:dyDescent="0.25">
      <c r="A36" s="7" t="s">
        <v>375</v>
      </c>
      <c r="B36" s="14" t="s">
        <v>9</v>
      </c>
      <c r="C36" s="10">
        <v>53541.33</v>
      </c>
      <c r="D36" s="10">
        <v>1303.9000000000001</v>
      </c>
      <c r="E36" s="10">
        <v>0</v>
      </c>
      <c r="F36" s="9">
        <f t="shared" si="0"/>
        <v>54845.23</v>
      </c>
      <c r="G36" s="9">
        <f t="shared" si="1"/>
        <v>54.845230000000001</v>
      </c>
    </row>
    <row r="37" spans="1:7" ht="20" hidden="1" x14ac:dyDescent="0.25">
      <c r="A37" s="7" t="s">
        <v>376</v>
      </c>
      <c r="B37" s="14" t="s">
        <v>76</v>
      </c>
      <c r="C37" s="10">
        <v>45.9</v>
      </c>
      <c r="D37" s="10">
        <v>48598.44</v>
      </c>
      <c r="E37" s="10">
        <v>0</v>
      </c>
      <c r="F37" s="9">
        <f t="shared" si="0"/>
        <v>48644.340000000004</v>
      </c>
      <c r="G37" s="9">
        <f t="shared" si="1"/>
        <v>48.644340000000007</v>
      </c>
    </row>
    <row r="38" spans="1:7" ht="20" hidden="1" x14ac:dyDescent="0.25">
      <c r="A38" s="7" t="s">
        <v>377</v>
      </c>
      <c r="B38" s="14" t="s">
        <v>38</v>
      </c>
      <c r="C38" s="10">
        <v>48186.3</v>
      </c>
      <c r="D38" s="10">
        <v>0</v>
      </c>
      <c r="E38" s="10">
        <v>0</v>
      </c>
      <c r="F38" s="9">
        <f t="shared" si="0"/>
        <v>48186.3</v>
      </c>
      <c r="G38" s="9">
        <f t="shared" si="1"/>
        <v>48.186300000000003</v>
      </c>
    </row>
    <row r="39" spans="1:7" ht="30" hidden="1" x14ac:dyDescent="0.25">
      <c r="A39" s="7" t="s">
        <v>378</v>
      </c>
      <c r="B39" s="14" t="s">
        <v>68</v>
      </c>
      <c r="C39" s="10">
        <v>3577.5</v>
      </c>
      <c r="D39" s="10">
        <v>44215</v>
      </c>
      <c r="E39" s="10">
        <v>0</v>
      </c>
      <c r="F39" s="9">
        <f t="shared" ref="F39:F70" si="2">SUM(C39:E39)</f>
        <v>47792.5</v>
      </c>
      <c r="G39" s="9">
        <f t="shared" si="1"/>
        <v>47.792499999999997</v>
      </c>
    </row>
    <row r="40" spans="1:7" ht="50" hidden="1" x14ac:dyDescent="0.25">
      <c r="A40" s="7" t="s">
        <v>379</v>
      </c>
      <c r="B40" s="14" t="s">
        <v>101</v>
      </c>
      <c r="C40" s="10">
        <v>23237.75</v>
      </c>
      <c r="D40" s="10">
        <v>22482.36</v>
      </c>
      <c r="E40" s="10">
        <v>0</v>
      </c>
      <c r="F40" s="9">
        <f t="shared" si="2"/>
        <v>45720.11</v>
      </c>
      <c r="G40" s="9">
        <f t="shared" si="1"/>
        <v>45.720109999999998</v>
      </c>
    </row>
    <row r="41" spans="1:7" ht="20" hidden="1" x14ac:dyDescent="0.25">
      <c r="A41" s="7" t="s">
        <v>380</v>
      </c>
      <c r="B41" s="14" t="s">
        <v>24</v>
      </c>
      <c r="C41" s="10">
        <v>12310</v>
      </c>
      <c r="D41" s="10">
        <v>31749.200000000001</v>
      </c>
      <c r="E41" s="10">
        <v>0</v>
      </c>
      <c r="F41" s="9">
        <f t="shared" si="2"/>
        <v>44059.199999999997</v>
      </c>
      <c r="G41" s="9">
        <f t="shared" si="1"/>
        <v>44.059199999999997</v>
      </c>
    </row>
    <row r="42" spans="1:7" ht="40" hidden="1" x14ac:dyDescent="0.25">
      <c r="A42" s="7" t="s">
        <v>381</v>
      </c>
      <c r="B42" s="14" t="s">
        <v>35</v>
      </c>
      <c r="C42" s="10">
        <v>14792.95</v>
      </c>
      <c r="D42" s="10">
        <v>24509.69</v>
      </c>
      <c r="E42" s="10">
        <v>0</v>
      </c>
      <c r="F42" s="9">
        <f t="shared" si="2"/>
        <v>39302.639999999999</v>
      </c>
      <c r="G42" s="9">
        <f t="shared" si="1"/>
        <v>39.302639999999997</v>
      </c>
    </row>
    <row r="43" spans="1:7" ht="20" hidden="1" x14ac:dyDescent="0.25">
      <c r="A43" s="7" t="s">
        <v>382</v>
      </c>
      <c r="B43" s="14" t="s">
        <v>6</v>
      </c>
      <c r="C43" s="10">
        <v>36657.629999999997</v>
      </c>
      <c r="D43" s="10">
        <v>4.9000000000000004</v>
      </c>
      <c r="E43" s="10">
        <v>0</v>
      </c>
      <c r="F43" s="9">
        <f t="shared" si="2"/>
        <v>36662.53</v>
      </c>
      <c r="G43" s="9">
        <f t="shared" si="1"/>
        <v>36.662529999999997</v>
      </c>
    </row>
    <row r="44" spans="1:7" ht="20" hidden="1" x14ac:dyDescent="0.25">
      <c r="A44" s="7" t="s">
        <v>383</v>
      </c>
      <c r="B44" s="14" t="s">
        <v>57</v>
      </c>
      <c r="C44" s="10">
        <v>17314.900000000001</v>
      </c>
      <c r="D44" s="10">
        <v>11446.22</v>
      </c>
      <c r="E44" s="10">
        <v>0</v>
      </c>
      <c r="F44" s="9">
        <f t="shared" si="2"/>
        <v>28761.120000000003</v>
      </c>
      <c r="G44" s="9">
        <f t="shared" si="1"/>
        <v>28.761120000000002</v>
      </c>
    </row>
    <row r="45" spans="1:7" ht="30" hidden="1" x14ac:dyDescent="0.25">
      <c r="A45" s="7" t="s">
        <v>384</v>
      </c>
      <c r="B45" s="14" t="s">
        <v>77</v>
      </c>
      <c r="C45" s="10">
        <v>22879.96</v>
      </c>
      <c r="D45" s="10">
        <v>156.74</v>
      </c>
      <c r="E45" s="10">
        <v>0</v>
      </c>
      <c r="F45" s="9">
        <f t="shared" si="2"/>
        <v>23036.7</v>
      </c>
      <c r="G45" s="9">
        <f t="shared" si="1"/>
        <v>23.0367</v>
      </c>
    </row>
    <row r="46" spans="1:7" ht="30" hidden="1" x14ac:dyDescent="0.25">
      <c r="A46" s="7" t="s">
        <v>385</v>
      </c>
      <c r="B46" s="14" t="s">
        <v>102</v>
      </c>
      <c r="C46" s="10">
        <v>9363.1</v>
      </c>
      <c r="D46" s="10">
        <v>13224.07</v>
      </c>
      <c r="E46" s="10">
        <v>0</v>
      </c>
      <c r="F46" s="9">
        <f t="shared" si="2"/>
        <v>22587.17</v>
      </c>
      <c r="G46" s="9">
        <f t="shared" si="1"/>
        <v>22.587169999999997</v>
      </c>
    </row>
    <row r="47" spans="1:7" ht="20" hidden="1" x14ac:dyDescent="0.25">
      <c r="A47" s="7" t="s">
        <v>386</v>
      </c>
      <c r="B47" s="14" t="s">
        <v>43</v>
      </c>
      <c r="C47" s="10">
        <v>20145.439999999999</v>
      </c>
      <c r="D47" s="10">
        <v>0</v>
      </c>
      <c r="E47" s="10">
        <v>0</v>
      </c>
      <c r="F47" s="9">
        <f t="shared" si="2"/>
        <v>20145.439999999999</v>
      </c>
      <c r="G47" s="9">
        <f t="shared" si="1"/>
        <v>20.145439999999997</v>
      </c>
    </row>
    <row r="48" spans="1:7" ht="30" hidden="1" x14ac:dyDescent="0.25">
      <c r="A48" s="7" t="s">
        <v>387</v>
      </c>
      <c r="B48" s="14" t="s">
        <v>37</v>
      </c>
      <c r="C48" s="10">
        <v>9301.64</v>
      </c>
      <c r="D48" s="10">
        <v>9810.61</v>
      </c>
      <c r="E48" s="10">
        <v>0</v>
      </c>
      <c r="F48" s="9">
        <f t="shared" si="2"/>
        <v>19112.25</v>
      </c>
      <c r="G48" s="9">
        <f t="shared" si="1"/>
        <v>19.11225</v>
      </c>
    </row>
    <row r="49" spans="1:7" ht="20" x14ac:dyDescent="0.25">
      <c r="A49" s="30" t="s">
        <v>388</v>
      </c>
      <c r="B49" s="14" t="s">
        <v>15</v>
      </c>
      <c r="C49" s="10">
        <v>57</v>
      </c>
      <c r="D49" s="10">
        <v>18358</v>
      </c>
      <c r="E49" s="10">
        <v>0</v>
      </c>
      <c r="F49" s="9">
        <f t="shared" si="2"/>
        <v>18415</v>
      </c>
      <c r="G49" s="15">
        <f t="shared" si="1"/>
        <v>18.414999999999999</v>
      </c>
    </row>
    <row r="50" spans="1:7" hidden="1" x14ac:dyDescent="0.25">
      <c r="A50" s="7" t="s">
        <v>389</v>
      </c>
      <c r="B50" s="14" t="s">
        <v>88</v>
      </c>
      <c r="C50" s="10">
        <v>14905.19</v>
      </c>
      <c r="D50" s="10">
        <v>1657</v>
      </c>
      <c r="E50" s="10">
        <v>0</v>
      </c>
      <c r="F50" s="9">
        <f t="shared" si="2"/>
        <v>16562.190000000002</v>
      </c>
      <c r="G50" s="9">
        <f t="shared" si="1"/>
        <v>16.562190000000001</v>
      </c>
    </row>
    <row r="51" spans="1:7" ht="20" hidden="1" x14ac:dyDescent="0.25">
      <c r="A51" s="7" t="s">
        <v>390</v>
      </c>
      <c r="B51" s="14" t="s">
        <v>23</v>
      </c>
      <c r="C51" s="10">
        <v>14198.5</v>
      </c>
      <c r="D51" s="10">
        <v>1822.7</v>
      </c>
      <c r="E51" s="10">
        <v>0</v>
      </c>
      <c r="F51" s="9">
        <f t="shared" si="2"/>
        <v>16021.2</v>
      </c>
      <c r="G51" s="9">
        <f t="shared" si="1"/>
        <v>16.0212</v>
      </c>
    </row>
    <row r="52" spans="1:7" ht="40" x14ac:dyDescent="0.25">
      <c r="A52" s="30" t="s">
        <v>391</v>
      </c>
      <c r="B52" s="14" t="s">
        <v>47</v>
      </c>
      <c r="C52" s="10">
        <v>16015.43</v>
      </c>
      <c r="D52" s="10">
        <v>5.29</v>
      </c>
      <c r="E52" s="10">
        <v>0</v>
      </c>
      <c r="F52" s="9">
        <f t="shared" si="2"/>
        <v>16020.720000000001</v>
      </c>
      <c r="G52" s="15">
        <f t="shared" si="1"/>
        <v>16.020720000000001</v>
      </c>
    </row>
    <row r="53" spans="1:7" ht="40" hidden="1" x14ac:dyDescent="0.25">
      <c r="A53" s="7" t="s">
        <v>392</v>
      </c>
      <c r="B53" s="14" t="s">
        <v>22</v>
      </c>
      <c r="C53" s="10">
        <v>0</v>
      </c>
      <c r="D53" s="10">
        <v>15204</v>
      </c>
      <c r="E53" s="10">
        <v>0</v>
      </c>
      <c r="F53" s="9">
        <f t="shared" si="2"/>
        <v>15204</v>
      </c>
      <c r="G53" s="9">
        <f t="shared" si="1"/>
        <v>15.204000000000001</v>
      </c>
    </row>
    <row r="54" spans="1:7" hidden="1" x14ac:dyDescent="0.25">
      <c r="A54" s="7" t="s">
        <v>393</v>
      </c>
      <c r="B54" s="14" t="s">
        <v>65</v>
      </c>
      <c r="C54" s="10">
        <v>14312.3</v>
      </c>
      <c r="D54" s="10">
        <v>0</v>
      </c>
      <c r="E54" s="10">
        <v>0</v>
      </c>
      <c r="F54" s="9">
        <f t="shared" si="2"/>
        <v>14312.3</v>
      </c>
      <c r="G54" s="9">
        <f t="shared" si="1"/>
        <v>14.312299999999999</v>
      </c>
    </row>
    <row r="55" spans="1:7" ht="20" hidden="1" x14ac:dyDescent="0.25">
      <c r="A55" s="7" t="s">
        <v>394</v>
      </c>
      <c r="B55" s="14" t="s">
        <v>20</v>
      </c>
      <c r="C55" s="10">
        <v>13749.6</v>
      </c>
      <c r="D55" s="10">
        <v>0</v>
      </c>
      <c r="E55" s="10">
        <v>0</v>
      </c>
      <c r="F55" s="9">
        <f t="shared" si="2"/>
        <v>13749.6</v>
      </c>
      <c r="G55" s="9">
        <f t="shared" si="1"/>
        <v>13.749600000000001</v>
      </c>
    </row>
    <row r="56" spans="1:7" ht="20" hidden="1" x14ac:dyDescent="0.25">
      <c r="A56" s="7" t="s">
        <v>395</v>
      </c>
      <c r="B56" s="14" t="s">
        <v>85</v>
      </c>
      <c r="C56" s="10">
        <v>3272.9</v>
      </c>
      <c r="D56" s="10">
        <v>10459.9</v>
      </c>
      <c r="E56" s="10">
        <v>0</v>
      </c>
      <c r="F56" s="9">
        <f t="shared" si="2"/>
        <v>13732.8</v>
      </c>
      <c r="G56" s="9">
        <f t="shared" si="1"/>
        <v>13.732799999999999</v>
      </c>
    </row>
    <row r="57" spans="1:7" ht="40" hidden="1" x14ac:dyDescent="0.25">
      <c r="A57" s="7" t="s">
        <v>396</v>
      </c>
      <c r="B57" s="14" t="s">
        <v>107</v>
      </c>
      <c r="C57" s="10">
        <v>8960.1</v>
      </c>
      <c r="D57" s="10">
        <v>2792.55</v>
      </c>
      <c r="E57" s="10">
        <v>0</v>
      </c>
      <c r="F57" s="9">
        <f t="shared" si="2"/>
        <v>11752.650000000001</v>
      </c>
      <c r="G57" s="9">
        <f t="shared" si="1"/>
        <v>11.752650000000001</v>
      </c>
    </row>
    <row r="58" spans="1:7" ht="20" hidden="1" x14ac:dyDescent="0.25">
      <c r="A58" s="7" t="s">
        <v>397</v>
      </c>
      <c r="B58" s="14" t="s">
        <v>41</v>
      </c>
      <c r="C58" s="10">
        <v>11143</v>
      </c>
      <c r="D58" s="10">
        <v>0</v>
      </c>
      <c r="E58" s="10">
        <v>0</v>
      </c>
      <c r="F58" s="9">
        <f t="shared" si="2"/>
        <v>11143</v>
      </c>
      <c r="G58" s="9">
        <f t="shared" si="1"/>
        <v>11.143000000000001</v>
      </c>
    </row>
    <row r="59" spans="1:7" ht="30" hidden="1" x14ac:dyDescent="0.25">
      <c r="A59" s="7" t="s">
        <v>398</v>
      </c>
      <c r="B59" s="14" t="s">
        <v>86</v>
      </c>
      <c r="C59" s="10">
        <v>9389.15</v>
      </c>
      <c r="D59" s="10">
        <v>0</v>
      </c>
      <c r="E59" s="10">
        <v>0</v>
      </c>
      <c r="F59" s="9">
        <f t="shared" si="2"/>
        <v>9389.15</v>
      </c>
      <c r="G59" s="9">
        <f t="shared" si="1"/>
        <v>9.389149999999999</v>
      </c>
    </row>
    <row r="60" spans="1:7" hidden="1" x14ac:dyDescent="0.25">
      <c r="A60" s="7" t="s">
        <v>399</v>
      </c>
      <c r="B60" s="14" t="s">
        <v>90</v>
      </c>
      <c r="C60" s="10">
        <v>5792.12</v>
      </c>
      <c r="D60" s="10">
        <v>2909</v>
      </c>
      <c r="E60" s="10">
        <v>0</v>
      </c>
      <c r="F60" s="9">
        <f t="shared" si="2"/>
        <v>8701.119999999999</v>
      </c>
      <c r="G60" s="9">
        <f t="shared" si="1"/>
        <v>8.7011199999999995</v>
      </c>
    </row>
    <row r="61" spans="1:7" ht="30" x14ac:dyDescent="0.25">
      <c r="A61" s="30" t="s">
        <v>400</v>
      </c>
      <c r="B61" s="14" t="s">
        <v>93</v>
      </c>
      <c r="C61" s="10">
        <v>8679.7999999999993</v>
      </c>
      <c r="D61" s="10">
        <v>0</v>
      </c>
      <c r="E61" s="10">
        <v>0</v>
      </c>
      <c r="F61" s="9">
        <f t="shared" si="2"/>
        <v>8679.7999999999993</v>
      </c>
      <c r="G61" s="15">
        <f t="shared" si="1"/>
        <v>8.6797999999999984</v>
      </c>
    </row>
    <row r="62" spans="1:7" ht="40" hidden="1" x14ac:dyDescent="0.25">
      <c r="A62" s="7" t="s">
        <v>401</v>
      </c>
      <c r="B62" s="14" t="s">
        <v>103</v>
      </c>
      <c r="C62" s="10">
        <v>85.1</v>
      </c>
      <c r="D62" s="10">
        <v>8510</v>
      </c>
      <c r="E62" s="10">
        <v>0</v>
      </c>
      <c r="F62" s="9">
        <f t="shared" si="2"/>
        <v>8595.1</v>
      </c>
      <c r="G62" s="9">
        <f t="shared" si="1"/>
        <v>8.5951000000000004</v>
      </c>
    </row>
    <row r="63" spans="1:7" ht="40" hidden="1" x14ac:dyDescent="0.25">
      <c r="A63" s="7" t="s">
        <v>402</v>
      </c>
      <c r="B63" s="14" t="s">
        <v>83</v>
      </c>
      <c r="C63" s="10">
        <v>4112.1000000000004</v>
      </c>
      <c r="D63" s="10">
        <v>1685</v>
      </c>
      <c r="E63" s="10">
        <v>0</v>
      </c>
      <c r="F63" s="9">
        <f t="shared" si="2"/>
        <v>5797.1</v>
      </c>
      <c r="G63" s="9">
        <f t="shared" si="1"/>
        <v>5.7971000000000004</v>
      </c>
    </row>
    <row r="64" spans="1:7" ht="30" x14ac:dyDescent="0.25">
      <c r="A64" s="30" t="s">
        <v>403</v>
      </c>
      <c r="B64" s="14" t="s">
        <v>14</v>
      </c>
      <c r="C64" s="10">
        <v>5419.34</v>
      </c>
      <c r="D64" s="10">
        <v>0</v>
      </c>
      <c r="E64" s="10">
        <v>0</v>
      </c>
      <c r="F64" s="9">
        <f t="shared" si="2"/>
        <v>5419.34</v>
      </c>
      <c r="G64" s="15">
        <f t="shared" si="1"/>
        <v>5.41934</v>
      </c>
    </row>
    <row r="65" spans="1:7" ht="20" hidden="1" x14ac:dyDescent="0.25">
      <c r="A65" s="7" t="s">
        <v>404</v>
      </c>
      <c r="B65" s="14" t="s">
        <v>87</v>
      </c>
      <c r="C65" s="10">
        <v>4453.05</v>
      </c>
      <c r="D65" s="10">
        <v>945.8</v>
      </c>
      <c r="E65" s="10">
        <v>0</v>
      </c>
      <c r="F65" s="9">
        <f t="shared" si="2"/>
        <v>5398.85</v>
      </c>
      <c r="G65" s="9">
        <f t="shared" si="1"/>
        <v>5.3988500000000004</v>
      </c>
    </row>
    <row r="66" spans="1:7" ht="20" hidden="1" x14ac:dyDescent="0.25">
      <c r="A66" s="7" t="s">
        <v>405</v>
      </c>
      <c r="B66" s="14" t="s">
        <v>29</v>
      </c>
      <c r="C66" s="10">
        <v>4676.55</v>
      </c>
      <c r="D66" s="10">
        <v>187</v>
      </c>
      <c r="E66" s="10">
        <v>0</v>
      </c>
      <c r="F66" s="9">
        <f t="shared" si="2"/>
        <v>4863.55</v>
      </c>
      <c r="G66" s="9">
        <f t="shared" si="1"/>
        <v>4.86355</v>
      </c>
    </row>
    <row r="67" spans="1:7" ht="20" hidden="1" x14ac:dyDescent="0.25">
      <c r="A67" s="7" t="s">
        <v>406</v>
      </c>
      <c r="B67" s="14" t="s">
        <v>73</v>
      </c>
      <c r="C67" s="10">
        <v>3781.7</v>
      </c>
      <c r="D67" s="10">
        <v>0</v>
      </c>
      <c r="E67" s="10">
        <v>0</v>
      </c>
      <c r="F67" s="9">
        <f t="shared" si="2"/>
        <v>3781.7</v>
      </c>
      <c r="G67" s="9">
        <f t="shared" si="1"/>
        <v>3.7816999999999998</v>
      </c>
    </row>
    <row r="68" spans="1:7" ht="50" x14ac:dyDescent="0.25">
      <c r="A68" s="30" t="s">
        <v>407</v>
      </c>
      <c r="B68" s="14" t="s">
        <v>31</v>
      </c>
      <c r="C68" s="10">
        <v>3526</v>
      </c>
      <c r="D68" s="10">
        <v>0</v>
      </c>
      <c r="E68" s="10">
        <v>0</v>
      </c>
      <c r="F68" s="9">
        <f t="shared" si="2"/>
        <v>3526</v>
      </c>
      <c r="G68" s="15">
        <f t="shared" si="1"/>
        <v>3.5259999999999998</v>
      </c>
    </row>
    <row r="69" spans="1:7" ht="20" hidden="1" x14ac:dyDescent="0.25">
      <c r="A69" s="7" t="s">
        <v>447</v>
      </c>
      <c r="B69" s="14" t="s">
        <v>7</v>
      </c>
      <c r="C69" s="10">
        <v>3520.48</v>
      </c>
      <c r="D69" s="10">
        <v>0</v>
      </c>
      <c r="E69" s="10">
        <v>0</v>
      </c>
      <c r="F69" s="9">
        <f t="shared" si="2"/>
        <v>3520.48</v>
      </c>
      <c r="G69" s="9">
        <f t="shared" si="1"/>
        <v>3.5204800000000001</v>
      </c>
    </row>
    <row r="70" spans="1:7" ht="20" hidden="1" x14ac:dyDescent="0.25">
      <c r="A70" s="7" t="s">
        <v>408</v>
      </c>
      <c r="B70" s="14" t="s">
        <v>97</v>
      </c>
      <c r="C70" s="10">
        <v>3330.48</v>
      </c>
      <c r="D70" s="10">
        <v>0</v>
      </c>
      <c r="E70" s="10">
        <v>0</v>
      </c>
      <c r="F70" s="9">
        <f t="shared" si="2"/>
        <v>3330.48</v>
      </c>
      <c r="G70" s="9">
        <f t="shared" si="1"/>
        <v>3.3304800000000001</v>
      </c>
    </row>
    <row r="71" spans="1:7" ht="30" x14ac:dyDescent="0.25">
      <c r="A71" s="30" t="s">
        <v>409</v>
      </c>
      <c r="B71" s="14" t="s">
        <v>11</v>
      </c>
      <c r="C71" s="10">
        <v>3275.27</v>
      </c>
      <c r="D71" s="10">
        <v>0</v>
      </c>
      <c r="E71" s="10">
        <v>0</v>
      </c>
      <c r="F71" s="9">
        <f t="shared" ref="F71:F102" si="3">SUM(C71:E71)</f>
        <v>3275.27</v>
      </c>
      <c r="G71" s="15">
        <f t="shared" si="1"/>
        <v>3.2752699999999999</v>
      </c>
    </row>
    <row r="72" spans="1:7" x14ac:dyDescent="0.25">
      <c r="A72" s="30" t="s">
        <v>410</v>
      </c>
      <c r="B72" s="14" t="s">
        <v>74</v>
      </c>
      <c r="C72" s="10">
        <v>3134.6</v>
      </c>
      <c r="D72" s="10">
        <v>0</v>
      </c>
      <c r="E72" s="10">
        <v>0</v>
      </c>
      <c r="F72" s="9">
        <f t="shared" si="3"/>
        <v>3134.6</v>
      </c>
      <c r="G72" s="15">
        <f t="shared" ref="G72:G112" si="4">F72/1000</f>
        <v>3.1345999999999998</v>
      </c>
    </row>
    <row r="73" spans="1:7" ht="20" hidden="1" x14ac:dyDescent="0.25">
      <c r="A73" s="7" t="s">
        <v>411</v>
      </c>
      <c r="B73" s="14" t="s">
        <v>44</v>
      </c>
      <c r="C73" s="10">
        <v>3110.7</v>
      </c>
      <c r="D73" s="10">
        <v>0</v>
      </c>
      <c r="E73" s="10">
        <v>0</v>
      </c>
      <c r="F73" s="9">
        <f t="shared" si="3"/>
        <v>3110.7</v>
      </c>
      <c r="G73" s="9">
        <f t="shared" si="4"/>
        <v>3.1107</v>
      </c>
    </row>
    <row r="74" spans="1:7" hidden="1" x14ac:dyDescent="0.25">
      <c r="A74" s="7" t="s">
        <v>412</v>
      </c>
      <c r="B74" s="14" t="s">
        <v>21</v>
      </c>
      <c r="C74" s="10">
        <v>20.8</v>
      </c>
      <c r="D74" s="10">
        <v>3048.65</v>
      </c>
      <c r="E74" s="10">
        <v>0</v>
      </c>
      <c r="F74" s="9">
        <f t="shared" si="3"/>
        <v>3069.4500000000003</v>
      </c>
      <c r="G74" s="9">
        <f t="shared" si="4"/>
        <v>3.0694500000000002</v>
      </c>
    </row>
    <row r="75" spans="1:7" ht="30" x14ac:dyDescent="0.25">
      <c r="A75" s="30" t="s">
        <v>413</v>
      </c>
      <c r="B75" s="14" t="s">
        <v>10</v>
      </c>
      <c r="C75" s="10">
        <v>2895.5</v>
      </c>
      <c r="D75" s="10">
        <v>0</v>
      </c>
      <c r="E75" s="10">
        <v>0</v>
      </c>
      <c r="F75" s="9">
        <f t="shared" si="3"/>
        <v>2895.5</v>
      </c>
      <c r="G75" s="15">
        <f t="shared" si="4"/>
        <v>2.8955000000000002</v>
      </c>
    </row>
    <row r="76" spans="1:7" ht="20" hidden="1" x14ac:dyDescent="0.25">
      <c r="A76" s="7" t="s">
        <v>414</v>
      </c>
      <c r="B76" s="14" t="s">
        <v>108</v>
      </c>
      <c r="C76" s="10">
        <v>2245.41</v>
      </c>
      <c r="D76" s="10">
        <v>0</v>
      </c>
      <c r="E76" s="10">
        <v>0</v>
      </c>
      <c r="F76" s="9">
        <f t="shared" si="3"/>
        <v>2245.41</v>
      </c>
      <c r="G76" s="9">
        <f t="shared" si="4"/>
        <v>2.2454099999999997</v>
      </c>
    </row>
    <row r="77" spans="1:7" ht="30" hidden="1" x14ac:dyDescent="0.25">
      <c r="A77" s="7" t="s">
        <v>415</v>
      </c>
      <c r="B77" s="14" t="s">
        <v>16</v>
      </c>
      <c r="C77" s="10">
        <v>2172.9</v>
      </c>
      <c r="D77" s="10">
        <v>0</v>
      </c>
      <c r="E77" s="10">
        <v>0</v>
      </c>
      <c r="F77" s="9">
        <f t="shared" si="3"/>
        <v>2172.9</v>
      </c>
      <c r="G77" s="9">
        <f t="shared" si="4"/>
        <v>2.1729000000000003</v>
      </c>
    </row>
    <row r="78" spans="1:7" ht="40" hidden="1" x14ac:dyDescent="0.25">
      <c r="A78" s="7" t="s">
        <v>416</v>
      </c>
      <c r="B78" s="14" t="s">
        <v>59</v>
      </c>
      <c r="C78" s="10">
        <v>1781</v>
      </c>
      <c r="D78" s="10">
        <v>0</v>
      </c>
      <c r="E78" s="10">
        <v>0</v>
      </c>
      <c r="F78" s="9">
        <f t="shared" si="3"/>
        <v>1781</v>
      </c>
      <c r="G78" s="9">
        <f t="shared" si="4"/>
        <v>1.7809999999999999</v>
      </c>
    </row>
    <row r="79" spans="1:7" hidden="1" x14ac:dyDescent="0.25">
      <c r="A79" s="7" t="s">
        <v>417</v>
      </c>
      <c r="B79" s="14" t="s">
        <v>89</v>
      </c>
      <c r="C79" s="10">
        <v>1462.52</v>
      </c>
      <c r="D79" s="10">
        <v>0</v>
      </c>
      <c r="E79" s="10">
        <v>0</v>
      </c>
      <c r="F79" s="9">
        <f t="shared" si="3"/>
        <v>1462.52</v>
      </c>
      <c r="G79" s="9">
        <f t="shared" si="4"/>
        <v>1.46252</v>
      </c>
    </row>
    <row r="80" spans="1:7" ht="30" x14ac:dyDescent="0.25">
      <c r="A80" s="30" t="s">
        <v>418</v>
      </c>
      <c r="B80" s="14" t="s">
        <v>13</v>
      </c>
      <c r="C80" s="10">
        <v>1390</v>
      </c>
      <c r="D80" s="10">
        <v>0</v>
      </c>
      <c r="E80" s="10">
        <v>0</v>
      </c>
      <c r="F80" s="9">
        <f t="shared" si="3"/>
        <v>1390</v>
      </c>
      <c r="G80" s="15">
        <f t="shared" si="4"/>
        <v>1.39</v>
      </c>
    </row>
    <row r="81" spans="1:7" ht="20" hidden="1" x14ac:dyDescent="0.25">
      <c r="A81" s="7" t="s">
        <v>419</v>
      </c>
      <c r="B81" s="14" t="s">
        <v>82</v>
      </c>
      <c r="C81" s="10">
        <v>0</v>
      </c>
      <c r="D81" s="10">
        <v>1263.0999999999999</v>
      </c>
      <c r="E81" s="10">
        <v>0</v>
      </c>
      <c r="F81" s="9">
        <f t="shared" si="3"/>
        <v>1263.0999999999999</v>
      </c>
      <c r="G81" s="9">
        <f t="shared" si="4"/>
        <v>1.2630999999999999</v>
      </c>
    </row>
    <row r="82" spans="1:7" ht="30" hidden="1" x14ac:dyDescent="0.25">
      <c r="A82" s="7" t="s">
        <v>420</v>
      </c>
      <c r="B82" s="14" t="s">
        <v>80</v>
      </c>
      <c r="C82" s="10">
        <v>576.4</v>
      </c>
      <c r="D82" s="10">
        <v>533.20000000000005</v>
      </c>
      <c r="E82" s="10">
        <v>0</v>
      </c>
      <c r="F82" s="9">
        <f t="shared" si="3"/>
        <v>1109.5999999999999</v>
      </c>
      <c r="G82" s="9">
        <f t="shared" si="4"/>
        <v>1.1095999999999999</v>
      </c>
    </row>
    <row r="83" spans="1:7" ht="20" hidden="1" x14ac:dyDescent="0.25">
      <c r="A83" s="7" t="s">
        <v>448</v>
      </c>
      <c r="B83" s="14" t="s">
        <v>64</v>
      </c>
      <c r="C83" s="10">
        <v>0</v>
      </c>
      <c r="D83" s="10">
        <v>1080</v>
      </c>
      <c r="E83" s="10">
        <v>0</v>
      </c>
      <c r="F83" s="9">
        <f t="shared" si="3"/>
        <v>1080</v>
      </c>
      <c r="G83" s="9">
        <f t="shared" si="4"/>
        <v>1.08</v>
      </c>
    </row>
    <row r="84" spans="1:7" ht="30" x14ac:dyDescent="0.25">
      <c r="A84" s="30" t="s">
        <v>421</v>
      </c>
      <c r="B84" s="14" t="s">
        <v>46</v>
      </c>
      <c r="C84" s="10">
        <v>855</v>
      </c>
      <c r="D84" s="10">
        <v>109.2</v>
      </c>
      <c r="E84" s="10">
        <v>0</v>
      </c>
      <c r="F84" s="9">
        <f t="shared" si="3"/>
        <v>964.2</v>
      </c>
      <c r="G84" s="15">
        <f t="shared" si="4"/>
        <v>0.96420000000000006</v>
      </c>
    </row>
    <row r="85" spans="1:7" ht="50" hidden="1" x14ac:dyDescent="0.25">
      <c r="A85" s="7" t="s">
        <v>422</v>
      </c>
      <c r="B85" s="14" t="s">
        <v>70</v>
      </c>
      <c r="C85" s="10">
        <v>764.65</v>
      </c>
      <c r="D85" s="10">
        <v>0</v>
      </c>
      <c r="E85" s="10">
        <v>0</v>
      </c>
      <c r="F85" s="9">
        <f t="shared" si="3"/>
        <v>764.65</v>
      </c>
      <c r="G85" s="9">
        <f t="shared" si="4"/>
        <v>0.76464999999999994</v>
      </c>
    </row>
    <row r="86" spans="1:7" ht="30" hidden="1" x14ac:dyDescent="0.25">
      <c r="A86" s="7" t="s">
        <v>449</v>
      </c>
      <c r="B86" s="14" t="s">
        <v>63</v>
      </c>
      <c r="C86" s="10">
        <v>753.1</v>
      </c>
      <c r="D86" s="10">
        <v>0</v>
      </c>
      <c r="E86" s="10">
        <v>0</v>
      </c>
      <c r="F86" s="9">
        <f t="shared" si="3"/>
        <v>753.1</v>
      </c>
      <c r="G86" s="9">
        <f t="shared" si="4"/>
        <v>0.75309999999999999</v>
      </c>
    </row>
    <row r="87" spans="1:7" ht="30" x14ac:dyDescent="0.25">
      <c r="A87" s="30" t="s">
        <v>423</v>
      </c>
      <c r="B87" s="14" t="s">
        <v>48</v>
      </c>
      <c r="C87" s="10">
        <v>725</v>
      </c>
      <c r="D87" s="10">
        <v>0</v>
      </c>
      <c r="E87" s="10">
        <v>0</v>
      </c>
      <c r="F87" s="9">
        <f t="shared" si="3"/>
        <v>725</v>
      </c>
      <c r="G87" s="15">
        <f t="shared" si="4"/>
        <v>0.72499999999999998</v>
      </c>
    </row>
    <row r="88" spans="1:7" ht="20" hidden="1" x14ac:dyDescent="0.25">
      <c r="A88" s="7" t="s">
        <v>424</v>
      </c>
      <c r="B88" s="14" t="s">
        <v>100</v>
      </c>
      <c r="C88" s="10">
        <v>95.98</v>
      </c>
      <c r="D88" s="10">
        <v>610.52</v>
      </c>
      <c r="E88" s="10">
        <v>0</v>
      </c>
      <c r="F88" s="9">
        <f t="shared" si="3"/>
        <v>706.5</v>
      </c>
      <c r="G88" s="9">
        <f t="shared" si="4"/>
        <v>0.70650000000000002</v>
      </c>
    </row>
    <row r="89" spans="1:7" ht="20" hidden="1" x14ac:dyDescent="0.25">
      <c r="A89" s="7" t="s">
        <v>425</v>
      </c>
      <c r="B89" s="14" t="s">
        <v>75</v>
      </c>
      <c r="C89" s="10">
        <v>656</v>
      </c>
      <c r="D89" s="10">
        <v>0</v>
      </c>
      <c r="E89" s="10">
        <v>0</v>
      </c>
      <c r="F89" s="9">
        <f t="shared" si="3"/>
        <v>656</v>
      </c>
      <c r="G89" s="9">
        <f t="shared" si="4"/>
        <v>0.65600000000000003</v>
      </c>
    </row>
    <row r="90" spans="1:7" ht="20" hidden="1" x14ac:dyDescent="0.25">
      <c r="A90" s="7" t="s">
        <v>426</v>
      </c>
      <c r="B90" s="14" t="s">
        <v>54</v>
      </c>
      <c r="C90" s="10">
        <v>482.1</v>
      </c>
      <c r="D90" s="10">
        <v>0</v>
      </c>
      <c r="E90" s="10">
        <v>0</v>
      </c>
      <c r="F90" s="9">
        <f t="shared" si="3"/>
        <v>482.1</v>
      </c>
      <c r="G90" s="9">
        <f t="shared" si="4"/>
        <v>0.48210000000000003</v>
      </c>
    </row>
    <row r="91" spans="1:7" ht="30" x14ac:dyDescent="0.25">
      <c r="A91" s="30" t="s">
        <v>427</v>
      </c>
      <c r="B91" s="14" t="s">
        <v>32</v>
      </c>
      <c r="C91" s="10">
        <v>380.19</v>
      </c>
      <c r="D91" s="10">
        <v>0</v>
      </c>
      <c r="E91" s="10">
        <v>0</v>
      </c>
      <c r="F91" s="9">
        <f t="shared" si="3"/>
        <v>380.19</v>
      </c>
      <c r="G91" s="15">
        <f t="shared" si="4"/>
        <v>0.38018999999999997</v>
      </c>
    </row>
    <row r="92" spans="1:7" ht="50" hidden="1" x14ac:dyDescent="0.25">
      <c r="A92" s="6"/>
      <c r="B92" s="14" t="s">
        <v>58</v>
      </c>
      <c r="C92" s="10">
        <v>308.51</v>
      </c>
      <c r="D92" s="10">
        <v>70</v>
      </c>
      <c r="E92" s="10">
        <v>0</v>
      </c>
      <c r="F92" s="9">
        <f t="shared" si="3"/>
        <v>378.51</v>
      </c>
      <c r="G92" s="9">
        <f t="shared" si="4"/>
        <v>0.37851000000000001</v>
      </c>
    </row>
    <row r="93" spans="1:7" ht="70" hidden="1" x14ac:dyDescent="0.25">
      <c r="A93" s="6"/>
      <c r="B93" s="14" t="s">
        <v>55</v>
      </c>
      <c r="C93" s="10">
        <v>0</v>
      </c>
      <c r="D93" s="10">
        <v>327.3</v>
      </c>
      <c r="E93" s="10">
        <v>0</v>
      </c>
      <c r="F93" s="9">
        <f t="shared" si="3"/>
        <v>327.3</v>
      </c>
      <c r="G93" s="9">
        <f t="shared" si="4"/>
        <v>0.32730000000000004</v>
      </c>
    </row>
    <row r="94" spans="1:7" ht="20" x14ac:dyDescent="0.25">
      <c r="A94" s="30" t="s">
        <v>428</v>
      </c>
      <c r="B94" s="14" t="s">
        <v>12</v>
      </c>
      <c r="C94" s="10">
        <v>300</v>
      </c>
      <c r="D94" s="10">
        <v>0</v>
      </c>
      <c r="E94" s="10">
        <v>0</v>
      </c>
      <c r="F94" s="9">
        <f t="shared" si="3"/>
        <v>300</v>
      </c>
      <c r="G94" s="15">
        <f t="shared" si="4"/>
        <v>0.3</v>
      </c>
    </row>
    <row r="95" spans="1:7" ht="30" x14ac:dyDescent="0.25">
      <c r="A95" s="30" t="s">
        <v>429</v>
      </c>
      <c r="B95" s="14" t="s">
        <v>91</v>
      </c>
      <c r="C95" s="10">
        <v>264.38</v>
      </c>
      <c r="D95" s="10">
        <v>32.5</v>
      </c>
      <c r="E95" s="10">
        <v>0</v>
      </c>
      <c r="F95" s="9">
        <f t="shared" si="3"/>
        <v>296.88</v>
      </c>
      <c r="G95" s="15">
        <f t="shared" si="4"/>
        <v>0.29687999999999998</v>
      </c>
    </row>
    <row r="96" spans="1:7" ht="20" hidden="1" x14ac:dyDescent="0.25">
      <c r="A96" s="7" t="s">
        <v>430</v>
      </c>
      <c r="B96" s="14" t="s">
        <v>50</v>
      </c>
      <c r="C96" s="10">
        <v>0</v>
      </c>
      <c r="D96" s="10">
        <v>0</v>
      </c>
      <c r="E96" s="10">
        <v>277</v>
      </c>
      <c r="F96" s="9">
        <f t="shared" si="3"/>
        <v>277</v>
      </c>
      <c r="G96" s="9">
        <f t="shared" si="4"/>
        <v>0.27700000000000002</v>
      </c>
    </row>
    <row r="97" spans="1:7" ht="20" hidden="1" x14ac:dyDescent="0.25">
      <c r="A97" s="7" t="s">
        <v>431</v>
      </c>
      <c r="B97" s="14" t="s">
        <v>104</v>
      </c>
      <c r="C97" s="10">
        <v>0</v>
      </c>
      <c r="D97" s="10">
        <v>269</v>
      </c>
      <c r="E97" s="10">
        <v>0</v>
      </c>
      <c r="F97" s="9">
        <f t="shared" si="3"/>
        <v>269</v>
      </c>
      <c r="G97" s="9">
        <f t="shared" si="4"/>
        <v>0.26900000000000002</v>
      </c>
    </row>
    <row r="98" spans="1:7" ht="30" hidden="1" x14ac:dyDescent="0.25">
      <c r="A98" s="7" t="s">
        <v>432</v>
      </c>
      <c r="B98" s="14" t="s">
        <v>99</v>
      </c>
      <c r="C98" s="10">
        <v>193.5</v>
      </c>
      <c r="D98" s="10">
        <v>0</v>
      </c>
      <c r="E98" s="10">
        <v>0</v>
      </c>
      <c r="F98" s="9">
        <f t="shared" si="3"/>
        <v>193.5</v>
      </c>
      <c r="G98" s="9">
        <f t="shared" si="4"/>
        <v>0.19350000000000001</v>
      </c>
    </row>
    <row r="99" spans="1:7" ht="30" hidden="1" x14ac:dyDescent="0.25">
      <c r="A99" s="7" t="s">
        <v>433</v>
      </c>
      <c r="B99" s="14" t="s">
        <v>94</v>
      </c>
      <c r="C99" s="10">
        <v>67</v>
      </c>
      <c r="D99" s="10">
        <v>0</v>
      </c>
      <c r="E99" s="10">
        <v>0</v>
      </c>
      <c r="F99" s="9">
        <f t="shared" si="3"/>
        <v>67</v>
      </c>
      <c r="G99" s="9">
        <f t="shared" si="4"/>
        <v>6.7000000000000004E-2</v>
      </c>
    </row>
    <row r="100" spans="1:7" hidden="1" x14ac:dyDescent="0.25">
      <c r="A100" s="7" t="s">
        <v>434</v>
      </c>
      <c r="B100" s="14" t="s">
        <v>79</v>
      </c>
      <c r="C100" s="10">
        <v>0</v>
      </c>
      <c r="D100" s="10">
        <v>65</v>
      </c>
      <c r="E100" s="10">
        <v>0</v>
      </c>
      <c r="F100" s="9">
        <f t="shared" si="3"/>
        <v>65</v>
      </c>
      <c r="G100" s="9">
        <f t="shared" si="4"/>
        <v>6.5000000000000002E-2</v>
      </c>
    </row>
    <row r="101" spans="1:7" ht="20" hidden="1" x14ac:dyDescent="0.25">
      <c r="A101" s="7" t="s">
        <v>435</v>
      </c>
      <c r="B101" s="14" t="s">
        <v>72</v>
      </c>
      <c r="C101" s="10">
        <v>58.5</v>
      </c>
      <c r="D101" s="10">
        <v>0</v>
      </c>
      <c r="E101" s="10">
        <v>0</v>
      </c>
      <c r="F101" s="9">
        <f t="shared" si="3"/>
        <v>58.5</v>
      </c>
      <c r="G101" s="9">
        <f t="shared" si="4"/>
        <v>5.8500000000000003E-2</v>
      </c>
    </row>
    <row r="102" spans="1:7" ht="20" hidden="1" x14ac:dyDescent="0.25">
      <c r="A102" s="7" t="s">
        <v>436</v>
      </c>
      <c r="B102" s="14" t="s">
        <v>81</v>
      </c>
      <c r="C102" s="10">
        <v>0</v>
      </c>
      <c r="D102" s="10">
        <v>45.5</v>
      </c>
      <c r="E102" s="10">
        <v>0</v>
      </c>
      <c r="F102" s="9">
        <f t="shared" si="3"/>
        <v>45.5</v>
      </c>
      <c r="G102" s="9">
        <f t="shared" si="4"/>
        <v>4.5499999999999999E-2</v>
      </c>
    </row>
    <row r="103" spans="1:7" ht="20" hidden="1" x14ac:dyDescent="0.25">
      <c r="A103" s="7" t="s">
        <v>450</v>
      </c>
      <c r="B103" s="14" t="s">
        <v>84</v>
      </c>
      <c r="C103" s="10">
        <v>33</v>
      </c>
      <c r="D103" s="10">
        <v>0</v>
      </c>
      <c r="E103" s="10">
        <v>0</v>
      </c>
      <c r="F103" s="9">
        <f t="shared" ref="F103:F112" si="5">SUM(C103:E103)</f>
        <v>33</v>
      </c>
      <c r="G103" s="9">
        <f t="shared" si="4"/>
        <v>3.3000000000000002E-2</v>
      </c>
    </row>
    <row r="104" spans="1:7" ht="20" hidden="1" x14ac:dyDescent="0.25">
      <c r="A104" s="7" t="s">
        <v>437</v>
      </c>
      <c r="B104" s="14" t="s">
        <v>78</v>
      </c>
      <c r="C104" s="10">
        <v>10</v>
      </c>
      <c r="D104" s="10">
        <v>0</v>
      </c>
      <c r="E104" s="10">
        <v>0</v>
      </c>
      <c r="F104" s="9">
        <f t="shared" si="5"/>
        <v>10</v>
      </c>
      <c r="G104" s="9">
        <f t="shared" si="4"/>
        <v>0.01</v>
      </c>
    </row>
    <row r="105" spans="1:7" ht="30" hidden="1" x14ac:dyDescent="0.25">
      <c r="A105" s="7" t="s">
        <v>438</v>
      </c>
      <c r="B105" s="14" t="s">
        <v>67</v>
      </c>
      <c r="C105" s="10">
        <v>9</v>
      </c>
      <c r="D105" s="10">
        <v>0</v>
      </c>
      <c r="E105" s="10">
        <v>0</v>
      </c>
      <c r="F105" s="9">
        <f t="shared" si="5"/>
        <v>9</v>
      </c>
      <c r="G105" s="9">
        <f t="shared" si="4"/>
        <v>8.9999999999999993E-3</v>
      </c>
    </row>
    <row r="106" spans="1:7" ht="40" hidden="1" x14ac:dyDescent="0.25">
      <c r="A106" s="7" t="s">
        <v>439</v>
      </c>
      <c r="B106" s="14" t="s">
        <v>60</v>
      </c>
      <c r="C106" s="10">
        <v>7.85</v>
      </c>
      <c r="D106" s="10">
        <v>0</v>
      </c>
      <c r="E106" s="10">
        <v>0</v>
      </c>
      <c r="F106" s="9">
        <f t="shared" si="5"/>
        <v>7.85</v>
      </c>
      <c r="G106" s="9">
        <f t="shared" si="4"/>
        <v>7.8499999999999993E-3</v>
      </c>
    </row>
    <row r="107" spans="1:7" ht="20" hidden="1" x14ac:dyDescent="0.25">
      <c r="A107" s="7" t="s">
        <v>440</v>
      </c>
      <c r="B107" s="14" t="s">
        <v>40</v>
      </c>
      <c r="C107" s="10">
        <v>5.2</v>
      </c>
      <c r="D107" s="10">
        <v>0</v>
      </c>
      <c r="E107" s="10">
        <v>0</v>
      </c>
      <c r="F107" s="9">
        <f t="shared" si="5"/>
        <v>5.2</v>
      </c>
      <c r="G107" s="9">
        <f t="shared" si="4"/>
        <v>5.1999999999999998E-3</v>
      </c>
    </row>
    <row r="108" spans="1:7" ht="20" x14ac:dyDescent="0.25">
      <c r="A108" s="30" t="s">
        <v>441</v>
      </c>
      <c r="B108" s="14" t="s">
        <v>45</v>
      </c>
      <c r="C108" s="10">
        <v>4.4000000000000004</v>
      </c>
      <c r="D108" s="10">
        <v>0</v>
      </c>
      <c r="E108" s="10">
        <v>0</v>
      </c>
      <c r="F108" s="9">
        <f t="shared" si="5"/>
        <v>4.4000000000000004</v>
      </c>
      <c r="G108" s="15">
        <f t="shared" si="4"/>
        <v>4.4000000000000003E-3</v>
      </c>
    </row>
    <row r="109" spans="1:7" ht="20" hidden="1" x14ac:dyDescent="0.25">
      <c r="A109" s="7" t="s">
        <v>442</v>
      </c>
      <c r="B109" s="14" t="s">
        <v>56</v>
      </c>
      <c r="C109" s="10">
        <v>0</v>
      </c>
      <c r="D109" s="10">
        <v>2.8</v>
      </c>
      <c r="E109" s="10">
        <v>0</v>
      </c>
      <c r="F109" s="9">
        <f t="shared" si="5"/>
        <v>2.8</v>
      </c>
      <c r="G109" s="9">
        <f t="shared" si="4"/>
        <v>2.8E-3</v>
      </c>
    </row>
    <row r="110" spans="1:7" hidden="1" x14ac:dyDescent="0.25">
      <c r="A110" s="7" t="s">
        <v>443</v>
      </c>
      <c r="B110" s="14" t="s">
        <v>66</v>
      </c>
      <c r="C110" s="10">
        <v>2.2000000000000002</v>
      </c>
      <c r="D110" s="10">
        <v>0</v>
      </c>
      <c r="E110" s="10">
        <v>0</v>
      </c>
      <c r="F110" s="9">
        <f t="shared" si="5"/>
        <v>2.2000000000000002</v>
      </c>
      <c r="G110" s="9">
        <f t="shared" si="4"/>
        <v>2.2000000000000001E-3</v>
      </c>
    </row>
    <row r="111" spans="1:7" ht="20" hidden="1" x14ac:dyDescent="0.25">
      <c r="A111" s="7" t="s">
        <v>444</v>
      </c>
      <c r="B111" s="14" t="s">
        <v>36</v>
      </c>
      <c r="C111" s="10">
        <v>2</v>
      </c>
      <c r="D111" s="10">
        <v>0</v>
      </c>
      <c r="E111" s="10">
        <v>0</v>
      </c>
      <c r="F111" s="9">
        <f t="shared" si="5"/>
        <v>2</v>
      </c>
      <c r="G111" s="9">
        <f t="shared" si="4"/>
        <v>2E-3</v>
      </c>
    </row>
    <row r="112" spans="1:7" ht="40" hidden="1" x14ac:dyDescent="0.25">
      <c r="A112" s="7" t="s">
        <v>445</v>
      </c>
      <c r="B112" s="14" t="s">
        <v>92</v>
      </c>
      <c r="C112" s="10">
        <v>0</v>
      </c>
      <c r="D112" s="10">
        <v>0</v>
      </c>
      <c r="E112" s="10">
        <v>0</v>
      </c>
      <c r="F112" s="9">
        <f t="shared" si="5"/>
        <v>0</v>
      </c>
      <c r="G112" s="9">
        <f t="shared" si="4"/>
        <v>0</v>
      </c>
    </row>
    <row r="116" spans="3:3" x14ac:dyDescent="0.25">
      <c r="C116" s="20"/>
    </row>
    <row r="117" spans="3:3" x14ac:dyDescent="0.25">
      <c r="C117" s="20"/>
    </row>
    <row r="118" spans="3:3" x14ac:dyDescent="0.25">
      <c r="C118" s="20"/>
    </row>
    <row r="119" spans="3:3" x14ac:dyDescent="0.25">
      <c r="C119" s="20"/>
    </row>
    <row r="120" spans="3:3" x14ac:dyDescent="0.25">
      <c r="C120" s="20"/>
    </row>
    <row r="121" spans="3:3" x14ac:dyDescent="0.25">
      <c r="C121" s="20"/>
    </row>
    <row r="122" spans="3:3" x14ac:dyDescent="0.25">
      <c r="C122" s="20"/>
    </row>
  </sheetData>
  <autoFilter xmlns:x14="http://schemas.microsoft.com/office/spreadsheetml/2009/9/main" ref="A7:G112" xr:uid="{3AA24CF5-5851-442B-AEC7-DBD6B5768EEF}">
    <filterColumn colId="1">
      <filters>
        <mc:AlternateContent xmlns:mc="http://schemas.openxmlformats.org/markup-compatibility/2006">
          <mc:Choice Requires="x14">
            <x14:filter val="A1180 - Montajes eléctricos y electrónicos de desecho o restos de éstos que contengan componentes como acumuladores y otras baterías incluidos en la lista A, interruptores de mercurio, vidrios de tubos de rayos catódicos y otros vidrios activados y capacitadores de PCB, o contaminados con constituyentes del Anexo I (por ejemplo, cadmio, mercurio, plomo, bifenilo policlorado) en tal grado que posean alguna de las características del Anexo III (véase la entrada correspondiente en la lista B B1110) ."/>
            <x14:filter val="A2050 - Desechos de amianto (polvo y fibras)."/>
            <x14:filter val="A4030.1 - Plaguicidas, biocidas, productos fitofarmacéuticos obsoletos (ej. fuera de especificaciones, caducados o en desuso)"/>
            <x14:filter val="A4030.5 - Envases, recipientes, canecas, bidones o contenedores que contienen o que están contaminados con plaguicidas, biocidas o productos fitofarmacéuticos"/>
            <x14:filter val="Y10.1 - Equipos desechados: equipos que hayan contenido o contengan aceites dieléctricos con una concentración mayor a 50 ppm de PCB o carcazas cuando la superficie sólida presente un contenido de PCB mayor o igual a 10 microgramos/dm2"/>
            <x14:filter val="Y10.5 - Sustancias y artículos de desecho que contengan o estén contaminados con terfenilos policlorados (PCT) o bifenilos polibromados (PBB)"/>
            <x14:filter val="Y29 - Desechos que tengan como constituyentes: Mercurio, compuestos de mercurio."/>
            <x14:filter val="Y29.1 - Desechos que constan de mercurio o compuestos de mercurio (Ej. mercurio metálico, desechos de cloruro de mercurio, sulfuro de mercurio)"/>
            <x14:filter val="Y29.2 - Desechos que contienen mercurio o compuestos de mercurio (ej. Lámparas fluorescentes compactas o lineales, lámparas de vapor de mercurio, amalgama dental, termómetros de mercurio, manómetros no electrónicos)."/>
            <x14:filter val="Y29.3 - Desechos contaminados con mercurio o compuestos de mercurio (Ej. tierra, relaves, materiales o elementos contaminados con mercurio, trapos, estopas)."/>
            <x14:filter val="Y36 - Desechos que tengan como constituyente Asbesto (polvo y fibras)."/>
            <x14:filter val="Y4.1 - Plaguicidas, biocidas, productos fitofarmacéuticos obsoletos (ej. fuera de especificaciones, caducados o en desuso)"/>
            <x14:filter val="Y4.2 - Elementos o materiales contaminados con plaguicidas, biocidas, productos fitofarmacéuticos (ej. EPP, estopas, trapos, cauchos, aserrín, arena, materiales de embalaje)"/>
            <x14:filter val="Y4.3 - Tierra o sedimentos impregnados con plaguicidas, biocidas o productos fitofarmacéuticos"/>
            <x14:filter val="Y4.4 - Residuos de bolsas plásticas impregnadas de plaguicidas o biocidas (ej. residuos de bolsas utilizadas en cultivos de plátano y banano)"/>
            <x14:filter val="Y4.5 - Envases, recipientes, canecas, bidones o contenedores que contienen o que están contaminados con plaguicidas, biocidas o productos fitofarmacéuticos"/>
            <x14:filter val="Y4.6 - Otros residuos de plaguicidas, biocidas o productos fitofarmacéuticos no clasificados previamente"/>
          </mc:Choice>
          <mc:Fallback>
            <filter val="A2050 - Desechos de amianto (polvo y fibras)."/>
            <filter val="A4030.1 - Plaguicidas, biocidas, productos fitofarmacéuticos obsoletos (ej. fuera de especificaciones, caducados o en desuso)"/>
            <filter val="A4030.5 - Envases, recipientes, canecas, bidones o contenedores que contienen o que están contaminados con plaguicidas, biocidas o productos fitofarmacéuticos"/>
            <filter val="Y10.1 - Equipos desechados: equipos que hayan contenido o contengan aceites dieléctricos con una concentración mayor a 50 ppm de PCB o carcazas cuando la superficie sólida presente un contenido de PCB mayor o igual a 10 microgramos/dm2"/>
            <filter val="Y10.5 - Sustancias y artículos de desecho que contengan o estén contaminados con terfenilos policlorados (PCT) o bifenilos polibromados (PBB)"/>
            <filter val="Y29 - Desechos que tengan como constituyentes: Mercurio, compuestos de mercurio."/>
            <filter val="Y29.1 - Desechos que constan de mercurio o compuestos de mercurio (Ej. mercurio metálico, desechos de cloruro de mercurio, sulfuro de mercurio)"/>
            <filter val="Y29.2 - Desechos que contienen mercurio o compuestos de mercurio (ej. Lámparas fluorescentes compactas o lineales, lámparas de vapor de mercurio, amalgama dental, termómetros de mercurio, manómetros no electrónicos)."/>
            <filter val="Y29.3 - Desechos contaminados con mercurio o compuestos de mercurio (Ej. tierra, relaves, materiales o elementos contaminados con mercurio, trapos, estopas)."/>
            <filter val="Y36 - Desechos que tengan como constituyente Asbesto (polvo y fibras)."/>
            <filter val="Y4.1 - Plaguicidas, biocidas, productos fitofarmacéuticos obsoletos (ej. fuera de especificaciones, caducados o en desuso)"/>
            <filter val="Y4.2 - Elementos o materiales contaminados con plaguicidas, biocidas, productos fitofarmacéuticos (ej. EPP, estopas, trapos, cauchos, aserrín, arena, materiales de embalaje)"/>
            <filter val="Y4.3 - Tierra o sedimentos impregnados con plaguicidas, biocidas o productos fitofarmacéuticos"/>
            <filter val="Y4.4 - Residuos de bolsas plásticas impregnadas de plaguicidas o biocidas (ej. residuos de bolsas utilizadas en cultivos de plátano y banano)"/>
            <filter val="Y4.5 - Envases, recipientes, canecas, bidones o contenedores que contienen o que están contaminados con plaguicidas, biocidas o productos fitofarmacéuticos"/>
            <filter val="Y4.6 - Otros residuos de plaguicidas, biocidas o productos fitofarmacéuticos no clasificados previamente"/>
          </mc:Fallback>
        </mc:AlternateContent>
      </filters>
    </filterColumn>
  </autoFilter>
  <mergeCells count="1">
    <mergeCell ref="B2:K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95015-E814-41E6-BFBE-BAAA7263F12B}">
  <dimension ref="A1:N171"/>
  <sheetViews>
    <sheetView zoomScale="90" zoomScaleNormal="90" workbookViewId="0"/>
  </sheetViews>
  <sheetFormatPr baseColWidth="10" defaultRowHeight="14.5" x14ac:dyDescent="0.35"/>
  <cols>
    <col min="1" max="1" width="2.26953125" style="29" customWidth="1"/>
    <col min="2" max="2" width="42.26953125" style="1" customWidth="1"/>
    <col min="3" max="3" width="9.453125" style="1" customWidth="1"/>
    <col min="4" max="4" width="7.54296875" style="1" customWidth="1"/>
    <col min="5" max="5" width="6.08984375" style="1" customWidth="1"/>
    <col min="6" max="7" width="6.6328125" style="1" bestFit="1" customWidth="1"/>
    <col min="8" max="16384" width="10.90625" style="1"/>
  </cols>
  <sheetData>
    <row r="1" spans="1:14" ht="15" thickBot="1" x14ac:dyDescent="0.4">
      <c r="G1" s="29"/>
    </row>
    <row r="2" spans="1:14" ht="14.5" customHeight="1" x14ac:dyDescent="0.35">
      <c r="B2" s="65" t="s">
        <v>506</v>
      </c>
      <c r="C2" s="66"/>
      <c r="D2" s="66"/>
      <c r="E2" s="66"/>
      <c r="F2" s="66"/>
      <c r="G2" s="66"/>
      <c r="H2" s="66"/>
      <c r="I2" s="66"/>
      <c r="J2" s="67"/>
      <c r="K2" s="28"/>
      <c r="L2" s="28"/>
      <c r="M2" s="28"/>
      <c r="N2" s="28"/>
    </row>
    <row r="3" spans="1:14" x14ac:dyDescent="0.35">
      <c r="B3" s="68"/>
      <c r="C3" s="69"/>
      <c r="D3" s="69"/>
      <c r="E3" s="69"/>
      <c r="F3" s="69"/>
      <c r="G3" s="69"/>
      <c r="H3" s="69"/>
      <c r="I3" s="69"/>
      <c r="J3" s="70"/>
      <c r="K3" s="28"/>
      <c r="L3" s="28"/>
      <c r="M3" s="28"/>
      <c r="N3" s="28"/>
    </row>
    <row r="4" spans="1:14" ht="15" thickBot="1" x14ac:dyDescent="0.4">
      <c r="B4" s="71"/>
      <c r="C4" s="72"/>
      <c r="D4" s="72"/>
      <c r="E4" s="72"/>
      <c r="F4" s="72"/>
      <c r="G4" s="72"/>
      <c r="H4" s="72"/>
      <c r="I4" s="72"/>
      <c r="J4" s="73"/>
      <c r="K4" s="28"/>
      <c r="L4" s="28"/>
      <c r="M4" s="28"/>
      <c r="N4" s="28"/>
    </row>
    <row r="5" spans="1:14" x14ac:dyDescent="0.35">
      <c r="G5" s="29"/>
    </row>
    <row r="6" spans="1:14" ht="16" x14ac:dyDescent="0.35">
      <c r="B6" s="16" t="s">
        <v>110</v>
      </c>
      <c r="C6" s="16" t="s">
        <v>455</v>
      </c>
      <c r="D6" s="16" t="s">
        <v>452</v>
      </c>
      <c r="E6" s="16" t="s">
        <v>453</v>
      </c>
      <c r="F6" s="16" t="s">
        <v>343</v>
      </c>
      <c r="G6" s="16" t="s">
        <v>343</v>
      </c>
    </row>
    <row r="7" spans="1:14" x14ac:dyDescent="0.35">
      <c r="B7" s="16" t="s">
        <v>109</v>
      </c>
      <c r="C7" s="3">
        <v>15059405.470000001</v>
      </c>
      <c r="D7" s="3">
        <v>3780922.93</v>
      </c>
      <c r="E7" s="3">
        <v>284.5</v>
      </c>
      <c r="F7" s="3">
        <f t="shared" ref="F7:F38" si="0">SUM(C7:E7)</f>
        <v>18840612.900000002</v>
      </c>
      <c r="G7" s="3">
        <f t="shared" ref="G7:G38" si="1">F7/1000</f>
        <v>18840.612900000004</v>
      </c>
    </row>
    <row r="8" spans="1:14" s="17" customFormat="1" x14ac:dyDescent="0.35">
      <c r="A8" s="32">
        <v>2720</v>
      </c>
      <c r="B8" s="4" t="s">
        <v>181</v>
      </c>
      <c r="C8" s="3">
        <v>4638777.5999999996</v>
      </c>
      <c r="D8" s="3">
        <v>0</v>
      </c>
      <c r="E8" s="3">
        <v>0</v>
      </c>
      <c r="F8" s="3">
        <f t="shared" si="0"/>
        <v>4638777.5999999996</v>
      </c>
      <c r="G8" s="3">
        <f t="shared" si="1"/>
        <v>4638.7775999999994</v>
      </c>
      <c r="H8" s="1"/>
    </row>
    <row r="9" spans="1:14" s="17" customFormat="1" x14ac:dyDescent="0.35">
      <c r="A9" s="32">
        <v>2410</v>
      </c>
      <c r="B9" s="4" t="s">
        <v>171</v>
      </c>
      <c r="C9" s="3">
        <v>3338333.44</v>
      </c>
      <c r="D9" s="3">
        <v>21220</v>
      </c>
      <c r="E9" s="3">
        <v>0</v>
      </c>
      <c r="F9" s="3">
        <f t="shared" si="0"/>
        <v>3359553.44</v>
      </c>
      <c r="G9" s="3">
        <f t="shared" si="1"/>
        <v>3359.5534400000001</v>
      </c>
      <c r="H9" s="1"/>
    </row>
    <row r="10" spans="1:14" s="17" customFormat="1" x14ac:dyDescent="0.35">
      <c r="A10" s="32">
        <v>2599</v>
      </c>
      <c r="B10" s="4" t="s">
        <v>178</v>
      </c>
      <c r="C10" s="3">
        <v>1254278.25</v>
      </c>
      <c r="D10" s="3">
        <v>2510.6999999999998</v>
      </c>
      <c r="E10" s="3">
        <v>0</v>
      </c>
      <c r="F10" s="3">
        <f t="shared" si="0"/>
        <v>1256788.95</v>
      </c>
      <c r="G10" s="3">
        <f t="shared" si="1"/>
        <v>1256.7889499999999</v>
      </c>
      <c r="H10" s="1"/>
    </row>
    <row r="11" spans="1:14" s="17" customFormat="1" x14ac:dyDescent="0.35">
      <c r="A11" s="32">
        <v>8610</v>
      </c>
      <c r="B11" s="4" t="s">
        <v>264</v>
      </c>
      <c r="C11" s="3">
        <v>1074115.27</v>
      </c>
      <c r="D11" s="3">
        <v>12724</v>
      </c>
      <c r="E11" s="3">
        <v>0</v>
      </c>
      <c r="F11" s="3">
        <f t="shared" si="0"/>
        <v>1086839.27</v>
      </c>
      <c r="G11" s="3">
        <f t="shared" si="1"/>
        <v>1086.8392699999999</v>
      </c>
      <c r="H11" s="1"/>
    </row>
    <row r="12" spans="1:14" s="17" customFormat="1" x14ac:dyDescent="0.35">
      <c r="A12" s="32">
        <v>8299</v>
      </c>
      <c r="B12" s="4" t="s">
        <v>257</v>
      </c>
      <c r="C12" s="3">
        <v>20339</v>
      </c>
      <c r="D12" s="3">
        <v>890119</v>
      </c>
      <c r="E12" s="3">
        <v>0</v>
      </c>
      <c r="F12" s="3">
        <f t="shared" si="0"/>
        <v>910458</v>
      </c>
      <c r="G12" s="3">
        <f t="shared" si="1"/>
        <v>910.45799999999997</v>
      </c>
      <c r="H12" s="1"/>
    </row>
    <row r="13" spans="1:14" s="17" customFormat="1" x14ac:dyDescent="0.35">
      <c r="A13" s="32">
        <v>4731</v>
      </c>
      <c r="B13" s="4" t="s">
        <v>228</v>
      </c>
      <c r="C13" s="3">
        <v>94152.3</v>
      </c>
      <c r="D13" s="3">
        <v>677888.87</v>
      </c>
      <c r="E13" s="3">
        <v>0</v>
      </c>
      <c r="F13" s="3">
        <f t="shared" si="0"/>
        <v>772041.17</v>
      </c>
      <c r="G13" s="3">
        <f t="shared" si="1"/>
        <v>772.04117000000008</v>
      </c>
      <c r="H13" s="1"/>
    </row>
    <row r="14" spans="1:14" s="17" customFormat="1" x14ac:dyDescent="0.35">
      <c r="A14" s="32">
        <v>2229</v>
      </c>
      <c r="B14" s="4" t="s">
        <v>165</v>
      </c>
      <c r="C14" s="3">
        <v>154418.5</v>
      </c>
      <c r="D14" s="3">
        <v>341777.63</v>
      </c>
      <c r="E14" s="3">
        <v>0</v>
      </c>
      <c r="F14" s="3">
        <f t="shared" si="0"/>
        <v>496196.13</v>
      </c>
      <c r="G14" s="3">
        <f t="shared" si="1"/>
        <v>496.19612999999998</v>
      </c>
      <c r="H14" s="1"/>
    </row>
    <row r="15" spans="1:14" s="17" customFormat="1" ht="16" x14ac:dyDescent="0.35">
      <c r="A15" s="32" t="s">
        <v>456</v>
      </c>
      <c r="B15" s="4" t="s">
        <v>113</v>
      </c>
      <c r="C15" s="3">
        <v>233188.16</v>
      </c>
      <c r="D15" s="3">
        <v>225571.20000000001</v>
      </c>
      <c r="E15" s="3">
        <v>0</v>
      </c>
      <c r="F15" s="3">
        <f t="shared" si="0"/>
        <v>458759.36</v>
      </c>
      <c r="G15" s="3">
        <f t="shared" si="1"/>
        <v>458.75935999999996</v>
      </c>
      <c r="H15" s="1"/>
    </row>
    <row r="16" spans="1:14" s="17" customFormat="1" ht="16" x14ac:dyDescent="0.35">
      <c r="A16" s="32">
        <v>2100</v>
      </c>
      <c r="B16" s="4" t="s">
        <v>160</v>
      </c>
      <c r="C16" s="3">
        <v>374863.48</v>
      </c>
      <c r="D16" s="3">
        <v>56839.6</v>
      </c>
      <c r="E16" s="3">
        <v>0</v>
      </c>
      <c r="F16" s="3">
        <f t="shared" si="0"/>
        <v>431703.07999999996</v>
      </c>
      <c r="G16" s="3">
        <f t="shared" si="1"/>
        <v>431.70307999999994</v>
      </c>
      <c r="H16" s="1"/>
    </row>
    <row r="17" spans="1:8" s="17" customFormat="1" x14ac:dyDescent="0.35">
      <c r="A17" s="32">
        <v>3822</v>
      </c>
      <c r="B17" s="4" t="s">
        <v>201</v>
      </c>
      <c r="C17" s="3">
        <v>217770.4</v>
      </c>
      <c r="D17" s="3">
        <v>194244.4</v>
      </c>
      <c r="E17" s="3">
        <v>0</v>
      </c>
      <c r="F17" s="3">
        <f t="shared" si="0"/>
        <v>412014.8</v>
      </c>
      <c r="G17" s="3">
        <f t="shared" si="1"/>
        <v>412.01479999999998</v>
      </c>
      <c r="H17" s="1"/>
    </row>
    <row r="18" spans="1:8" x14ac:dyDescent="0.35">
      <c r="B18" s="4" t="s">
        <v>174</v>
      </c>
      <c r="C18" s="3">
        <v>260673.24</v>
      </c>
      <c r="D18" s="3">
        <v>111765</v>
      </c>
      <c r="E18" s="3">
        <v>0</v>
      </c>
      <c r="F18" s="3">
        <f t="shared" si="0"/>
        <v>372438.24</v>
      </c>
      <c r="G18" s="3">
        <f t="shared" si="1"/>
        <v>372.43824000000001</v>
      </c>
    </row>
    <row r="19" spans="1:8" x14ac:dyDescent="0.35">
      <c r="B19" s="4" t="s">
        <v>223</v>
      </c>
      <c r="C19" s="3">
        <v>312069.65000000002</v>
      </c>
      <c r="D19" s="3">
        <v>12.5</v>
      </c>
      <c r="E19" s="3">
        <v>0</v>
      </c>
      <c r="F19" s="3">
        <f t="shared" si="0"/>
        <v>312082.15000000002</v>
      </c>
      <c r="G19" s="3">
        <f t="shared" si="1"/>
        <v>312.08215000000001</v>
      </c>
    </row>
    <row r="20" spans="1:8" ht="16" x14ac:dyDescent="0.35">
      <c r="B20" s="4" t="s">
        <v>222</v>
      </c>
      <c r="C20" s="3">
        <v>247899.35</v>
      </c>
      <c r="D20" s="3">
        <v>60664.5</v>
      </c>
      <c r="E20" s="3">
        <v>0</v>
      </c>
      <c r="F20" s="3">
        <f t="shared" si="0"/>
        <v>308563.84999999998</v>
      </c>
      <c r="G20" s="3">
        <f t="shared" si="1"/>
        <v>308.56385</v>
      </c>
    </row>
    <row r="21" spans="1:8" x14ac:dyDescent="0.35">
      <c r="B21" s="4" t="s">
        <v>265</v>
      </c>
      <c r="C21" s="3">
        <v>268955.56</v>
      </c>
      <c r="D21" s="3">
        <v>10674.38</v>
      </c>
      <c r="E21" s="3">
        <v>0</v>
      </c>
      <c r="F21" s="3">
        <f t="shared" si="0"/>
        <v>279629.94</v>
      </c>
      <c r="G21" s="3">
        <f t="shared" si="1"/>
        <v>279.62993999999998</v>
      </c>
    </row>
    <row r="22" spans="1:8" ht="16" x14ac:dyDescent="0.35">
      <c r="B22" s="4" t="s">
        <v>211</v>
      </c>
      <c r="C22" s="3">
        <v>195387.05</v>
      </c>
      <c r="D22" s="3">
        <v>74471.75</v>
      </c>
      <c r="E22" s="3">
        <v>0</v>
      </c>
      <c r="F22" s="3">
        <f t="shared" si="0"/>
        <v>269858.8</v>
      </c>
      <c r="G22" s="3">
        <f t="shared" si="1"/>
        <v>269.85879999999997</v>
      </c>
    </row>
    <row r="23" spans="1:8" x14ac:dyDescent="0.35">
      <c r="B23" s="4" t="s">
        <v>148</v>
      </c>
      <c r="C23" s="3">
        <v>195191.4</v>
      </c>
      <c r="D23" s="3">
        <v>38120</v>
      </c>
      <c r="E23" s="3">
        <v>0</v>
      </c>
      <c r="F23" s="3">
        <f t="shared" si="0"/>
        <v>233311.4</v>
      </c>
      <c r="G23" s="3">
        <f t="shared" si="1"/>
        <v>233.31139999999999</v>
      </c>
    </row>
    <row r="24" spans="1:8" ht="16" x14ac:dyDescent="0.35">
      <c r="B24" s="4" t="s">
        <v>158</v>
      </c>
      <c r="C24" s="3">
        <v>197033.58</v>
      </c>
      <c r="D24" s="3">
        <v>17866.150000000001</v>
      </c>
      <c r="E24" s="3">
        <v>0</v>
      </c>
      <c r="F24" s="3">
        <f t="shared" si="0"/>
        <v>214899.72999999998</v>
      </c>
      <c r="G24" s="3">
        <f t="shared" si="1"/>
        <v>214.89972999999998</v>
      </c>
    </row>
    <row r="25" spans="1:8" x14ac:dyDescent="0.35">
      <c r="B25" s="4" t="s">
        <v>130</v>
      </c>
      <c r="C25" s="3">
        <v>167360.60999999999</v>
      </c>
      <c r="D25" s="3">
        <v>43448.78</v>
      </c>
      <c r="E25" s="3">
        <v>0</v>
      </c>
      <c r="F25" s="3">
        <f t="shared" si="0"/>
        <v>210809.38999999998</v>
      </c>
      <c r="G25" s="3">
        <f t="shared" si="1"/>
        <v>210.80938999999998</v>
      </c>
    </row>
    <row r="26" spans="1:8" x14ac:dyDescent="0.35">
      <c r="B26" s="4" t="s">
        <v>234</v>
      </c>
      <c r="C26" s="3">
        <v>78166.38</v>
      </c>
      <c r="D26" s="3">
        <v>112890.76</v>
      </c>
      <c r="E26" s="3">
        <v>0</v>
      </c>
      <c r="F26" s="3">
        <f t="shared" si="0"/>
        <v>191057.14</v>
      </c>
      <c r="G26" s="3">
        <f t="shared" si="1"/>
        <v>191.05714</v>
      </c>
    </row>
    <row r="27" spans="1:8" x14ac:dyDescent="0.35">
      <c r="B27" s="4" t="s">
        <v>151</v>
      </c>
      <c r="C27" s="3">
        <v>86802.3</v>
      </c>
      <c r="D27" s="3">
        <v>63217.5</v>
      </c>
      <c r="E27" s="3">
        <v>0</v>
      </c>
      <c r="F27" s="3">
        <f t="shared" si="0"/>
        <v>150019.79999999999</v>
      </c>
      <c r="G27" s="3">
        <f t="shared" si="1"/>
        <v>150.01979999999998</v>
      </c>
    </row>
    <row r="28" spans="1:8" x14ac:dyDescent="0.35">
      <c r="B28" s="4" t="s">
        <v>183</v>
      </c>
      <c r="C28" s="3">
        <v>138756.04999999999</v>
      </c>
      <c r="D28" s="3">
        <v>810</v>
      </c>
      <c r="E28" s="3">
        <v>0</v>
      </c>
      <c r="F28" s="3">
        <f t="shared" si="0"/>
        <v>139566.04999999999</v>
      </c>
      <c r="G28" s="3">
        <f t="shared" si="1"/>
        <v>139.56604999999999</v>
      </c>
    </row>
    <row r="29" spans="1:8" x14ac:dyDescent="0.35">
      <c r="B29" s="4" t="s">
        <v>166</v>
      </c>
      <c r="C29" s="3">
        <v>64016.3</v>
      </c>
      <c r="D29" s="3">
        <v>48010</v>
      </c>
      <c r="E29" s="3">
        <v>0</v>
      </c>
      <c r="F29" s="3">
        <f t="shared" si="0"/>
        <v>112026.3</v>
      </c>
      <c r="G29" s="3">
        <f t="shared" si="1"/>
        <v>112.02630000000001</v>
      </c>
    </row>
    <row r="30" spans="1:8" x14ac:dyDescent="0.35">
      <c r="B30" s="4" t="s">
        <v>159</v>
      </c>
      <c r="C30" s="3">
        <v>36884.61</v>
      </c>
      <c r="D30" s="3">
        <v>69657.399999999994</v>
      </c>
      <c r="E30" s="3">
        <v>0</v>
      </c>
      <c r="F30" s="3">
        <f t="shared" si="0"/>
        <v>106542.01</v>
      </c>
      <c r="G30" s="3">
        <f t="shared" si="1"/>
        <v>106.54200999999999</v>
      </c>
    </row>
    <row r="31" spans="1:8" x14ac:dyDescent="0.35">
      <c r="B31" s="4" t="s">
        <v>150</v>
      </c>
      <c r="C31" s="3">
        <v>38367.25</v>
      </c>
      <c r="D31" s="3">
        <v>66129</v>
      </c>
      <c r="E31" s="3">
        <v>0</v>
      </c>
      <c r="F31" s="3">
        <f t="shared" si="0"/>
        <v>104496.25</v>
      </c>
      <c r="G31" s="3">
        <f t="shared" si="1"/>
        <v>104.49625</v>
      </c>
    </row>
    <row r="32" spans="1:8" x14ac:dyDescent="0.35">
      <c r="B32" s="4" t="s">
        <v>235</v>
      </c>
      <c r="C32" s="3">
        <v>42160.35</v>
      </c>
      <c r="D32" s="3">
        <v>48328.65</v>
      </c>
      <c r="E32" s="3">
        <v>0</v>
      </c>
      <c r="F32" s="3">
        <f t="shared" si="0"/>
        <v>90489</v>
      </c>
      <c r="G32" s="3">
        <f t="shared" si="1"/>
        <v>90.489000000000004</v>
      </c>
    </row>
    <row r="33" spans="2:7" x14ac:dyDescent="0.35">
      <c r="B33" s="4" t="s">
        <v>161</v>
      </c>
      <c r="C33" s="3">
        <v>68019</v>
      </c>
      <c r="D33" s="3">
        <v>22201</v>
      </c>
      <c r="E33" s="3">
        <v>0</v>
      </c>
      <c r="F33" s="3">
        <f t="shared" si="0"/>
        <v>90220</v>
      </c>
      <c r="G33" s="3">
        <f t="shared" si="1"/>
        <v>90.22</v>
      </c>
    </row>
    <row r="34" spans="2:7" ht="16" x14ac:dyDescent="0.35">
      <c r="B34" s="4" t="s">
        <v>229</v>
      </c>
      <c r="C34" s="3">
        <v>5645.2</v>
      </c>
      <c r="D34" s="3">
        <v>81624.02</v>
      </c>
      <c r="E34" s="3">
        <v>0</v>
      </c>
      <c r="F34" s="3">
        <f t="shared" si="0"/>
        <v>87269.22</v>
      </c>
      <c r="G34" s="3">
        <f t="shared" si="1"/>
        <v>87.269220000000004</v>
      </c>
    </row>
    <row r="35" spans="2:7" ht="16" x14ac:dyDescent="0.35">
      <c r="B35" s="4" t="s">
        <v>157</v>
      </c>
      <c r="C35" s="3">
        <v>85930.64</v>
      </c>
      <c r="D35" s="3">
        <v>0</v>
      </c>
      <c r="E35" s="3">
        <v>0</v>
      </c>
      <c r="F35" s="3">
        <f t="shared" si="0"/>
        <v>85930.64</v>
      </c>
      <c r="G35" s="3">
        <f t="shared" si="1"/>
        <v>85.930639999999997</v>
      </c>
    </row>
    <row r="36" spans="2:7" x14ac:dyDescent="0.35">
      <c r="B36" s="4" t="s">
        <v>199</v>
      </c>
      <c r="C36" s="3">
        <v>53033.87</v>
      </c>
      <c r="D36" s="3">
        <v>27558.95</v>
      </c>
      <c r="E36" s="3">
        <v>0</v>
      </c>
      <c r="F36" s="3">
        <f t="shared" si="0"/>
        <v>80592.820000000007</v>
      </c>
      <c r="G36" s="3">
        <f t="shared" si="1"/>
        <v>80.592820000000003</v>
      </c>
    </row>
    <row r="37" spans="2:7" ht="16" x14ac:dyDescent="0.35">
      <c r="B37" s="4" t="s">
        <v>138</v>
      </c>
      <c r="C37" s="3">
        <v>67098.5</v>
      </c>
      <c r="D37" s="3">
        <v>8652</v>
      </c>
      <c r="E37" s="3">
        <v>5</v>
      </c>
      <c r="F37" s="3">
        <f t="shared" si="0"/>
        <v>75755.5</v>
      </c>
      <c r="G37" s="3">
        <f t="shared" si="1"/>
        <v>75.755499999999998</v>
      </c>
    </row>
    <row r="38" spans="2:7" ht="16" x14ac:dyDescent="0.35">
      <c r="B38" s="4" t="s">
        <v>242</v>
      </c>
      <c r="C38" s="3">
        <v>61836.3</v>
      </c>
      <c r="D38" s="3">
        <v>3396</v>
      </c>
      <c r="E38" s="3">
        <v>0</v>
      </c>
      <c r="F38" s="3">
        <f t="shared" si="0"/>
        <v>65232.3</v>
      </c>
      <c r="G38" s="3">
        <f t="shared" si="1"/>
        <v>65.232300000000009</v>
      </c>
    </row>
    <row r="39" spans="2:7" x14ac:dyDescent="0.35">
      <c r="B39" s="4" t="s">
        <v>153</v>
      </c>
      <c r="C39" s="3">
        <v>59980.45</v>
      </c>
      <c r="D39" s="3">
        <v>4839.62</v>
      </c>
      <c r="E39" s="3">
        <v>0</v>
      </c>
      <c r="F39" s="3">
        <f t="shared" ref="F39:F70" si="2">SUM(C39:E39)</f>
        <v>64820.07</v>
      </c>
      <c r="G39" s="3">
        <f t="shared" ref="G39:G70" si="3">F39/1000</f>
        <v>64.820070000000001</v>
      </c>
    </row>
    <row r="40" spans="2:7" ht="16" x14ac:dyDescent="0.35">
      <c r="B40" s="4" t="s">
        <v>220</v>
      </c>
      <c r="C40" s="3">
        <v>36337.78</v>
      </c>
      <c r="D40" s="3">
        <v>27325.45</v>
      </c>
      <c r="E40" s="3">
        <v>0</v>
      </c>
      <c r="F40" s="3">
        <f t="shared" si="2"/>
        <v>63663.229999999996</v>
      </c>
      <c r="G40" s="3">
        <f t="shared" si="3"/>
        <v>63.663229999999999</v>
      </c>
    </row>
    <row r="41" spans="2:7" x14ac:dyDescent="0.35">
      <c r="B41" s="4" t="s">
        <v>210</v>
      </c>
      <c r="C41" s="3">
        <v>17254.2</v>
      </c>
      <c r="D41" s="3">
        <v>43429.95</v>
      </c>
      <c r="E41" s="3">
        <v>0</v>
      </c>
      <c r="F41" s="3">
        <f t="shared" si="2"/>
        <v>60684.149999999994</v>
      </c>
      <c r="G41" s="3">
        <f t="shared" si="3"/>
        <v>60.684149999999995</v>
      </c>
    </row>
    <row r="42" spans="2:7" x14ac:dyDescent="0.35">
      <c r="B42" s="4" t="s">
        <v>194</v>
      </c>
      <c r="C42" s="3">
        <v>27330.65</v>
      </c>
      <c r="D42" s="3">
        <v>25132.3</v>
      </c>
      <c r="E42" s="3">
        <v>277</v>
      </c>
      <c r="F42" s="3">
        <f t="shared" si="2"/>
        <v>52739.95</v>
      </c>
      <c r="G42" s="3">
        <f t="shared" si="3"/>
        <v>52.73995</v>
      </c>
    </row>
    <row r="43" spans="2:7" ht="16" x14ac:dyDescent="0.35">
      <c r="B43" s="4" t="s">
        <v>241</v>
      </c>
      <c r="C43" s="3">
        <v>43830.2</v>
      </c>
      <c r="D43" s="3">
        <v>3725.2</v>
      </c>
      <c r="E43" s="3">
        <v>0</v>
      </c>
      <c r="F43" s="3">
        <f t="shared" si="2"/>
        <v>47555.399999999994</v>
      </c>
      <c r="G43" s="3">
        <f t="shared" si="3"/>
        <v>47.555399999999992</v>
      </c>
    </row>
    <row r="44" spans="2:7" x14ac:dyDescent="0.35">
      <c r="B44" s="4" t="s">
        <v>274</v>
      </c>
      <c r="C44" s="3">
        <v>45506.400000000001</v>
      </c>
      <c r="D44" s="3">
        <v>32.1</v>
      </c>
      <c r="E44" s="3">
        <v>0</v>
      </c>
      <c r="F44" s="3">
        <f t="shared" si="2"/>
        <v>45538.5</v>
      </c>
      <c r="G44" s="3">
        <f t="shared" si="3"/>
        <v>45.538499999999999</v>
      </c>
    </row>
    <row r="45" spans="2:7" x14ac:dyDescent="0.35">
      <c r="B45" s="4" t="s">
        <v>135</v>
      </c>
      <c r="C45" s="3">
        <v>30983.35</v>
      </c>
      <c r="D45" s="3">
        <v>11582.2</v>
      </c>
      <c r="E45" s="3">
        <v>0</v>
      </c>
      <c r="F45" s="3">
        <f t="shared" si="2"/>
        <v>42565.55</v>
      </c>
      <c r="G45" s="3">
        <f t="shared" si="3"/>
        <v>42.565550000000002</v>
      </c>
    </row>
    <row r="46" spans="2:7" x14ac:dyDescent="0.35">
      <c r="B46" s="4" t="s">
        <v>209</v>
      </c>
      <c r="C46" s="3">
        <v>6928.5</v>
      </c>
      <c r="D46" s="3">
        <v>35090</v>
      </c>
      <c r="E46" s="3">
        <v>0</v>
      </c>
      <c r="F46" s="3">
        <f t="shared" si="2"/>
        <v>42018.5</v>
      </c>
      <c r="G46" s="3">
        <f t="shared" si="3"/>
        <v>42.018500000000003</v>
      </c>
    </row>
    <row r="47" spans="2:7" x14ac:dyDescent="0.35">
      <c r="B47" s="4" t="s">
        <v>258</v>
      </c>
      <c r="C47" s="3">
        <v>332.5</v>
      </c>
      <c r="D47" s="3">
        <v>41325.29</v>
      </c>
      <c r="E47" s="3">
        <v>0</v>
      </c>
      <c r="F47" s="3">
        <f t="shared" si="2"/>
        <v>41657.79</v>
      </c>
      <c r="G47" s="3">
        <f t="shared" si="3"/>
        <v>41.657789999999999</v>
      </c>
    </row>
    <row r="48" spans="2:7" x14ac:dyDescent="0.35">
      <c r="B48" s="4" t="s">
        <v>217</v>
      </c>
      <c r="C48" s="3">
        <v>40057.9</v>
      </c>
      <c r="D48" s="3">
        <v>0</v>
      </c>
      <c r="E48" s="3">
        <v>0</v>
      </c>
      <c r="F48" s="3">
        <f t="shared" si="2"/>
        <v>40057.9</v>
      </c>
      <c r="G48" s="3">
        <f t="shared" si="3"/>
        <v>40.057900000000004</v>
      </c>
    </row>
    <row r="49" spans="2:7" x14ac:dyDescent="0.35">
      <c r="B49" s="4" t="s">
        <v>188</v>
      </c>
      <c r="C49" s="3">
        <v>39578.9</v>
      </c>
      <c r="D49" s="3">
        <v>0</v>
      </c>
      <c r="E49" s="3">
        <v>0</v>
      </c>
      <c r="F49" s="3">
        <f t="shared" si="2"/>
        <v>39578.9</v>
      </c>
      <c r="G49" s="3">
        <f t="shared" si="3"/>
        <v>39.578900000000004</v>
      </c>
    </row>
    <row r="50" spans="2:7" x14ac:dyDescent="0.35">
      <c r="B50" s="4" t="s">
        <v>267</v>
      </c>
      <c r="C50" s="3">
        <v>36954.559999999998</v>
      </c>
      <c r="D50" s="3">
        <v>2018.2</v>
      </c>
      <c r="E50" s="3">
        <v>0</v>
      </c>
      <c r="F50" s="3">
        <f t="shared" si="2"/>
        <v>38972.759999999995</v>
      </c>
      <c r="G50" s="3">
        <f t="shared" si="3"/>
        <v>38.972759999999994</v>
      </c>
    </row>
    <row r="51" spans="2:7" x14ac:dyDescent="0.35">
      <c r="B51" s="4" t="s">
        <v>168</v>
      </c>
      <c r="C51" s="3">
        <v>36007.300000000003</v>
      </c>
      <c r="D51" s="3">
        <v>1751</v>
      </c>
      <c r="E51" s="3">
        <v>0</v>
      </c>
      <c r="F51" s="3">
        <f t="shared" si="2"/>
        <v>37758.300000000003</v>
      </c>
      <c r="G51" s="3">
        <f t="shared" si="3"/>
        <v>37.758300000000006</v>
      </c>
    </row>
    <row r="52" spans="2:7" ht="16" x14ac:dyDescent="0.35">
      <c r="B52" s="4" t="s">
        <v>176</v>
      </c>
      <c r="C52" s="3">
        <v>26360.3</v>
      </c>
      <c r="D52" s="3">
        <v>9310</v>
      </c>
      <c r="E52" s="3">
        <v>0</v>
      </c>
      <c r="F52" s="3">
        <f t="shared" si="2"/>
        <v>35670.300000000003</v>
      </c>
      <c r="G52" s="3">
        <f t="shared" si="3"/>
        <v>35.670300000000005</v>
      </c>
    </row>
    <row r="53" spans="2:7" x14ac:dyDescent="0.35">
      <c r="B53" s="4" t="s">
        <v>122</v>
      </c>
      <c r="C53" s="3">
        <v>32653.81</v>
      </c>
      <c r="D53" s="3">
        <v>2371.1</v>
      </c>
      <c r="E53" s="3">
        <v>0</v>
      </c>
      <c r="F53" s="3">
        <f t="shared" si="2"/>
        <v>35024.910000000003</v>
      </c>
      <c r="G53" s="3">
        <f t="shared" si="3"/>
        <v>35.024910000000006</v>
      </c>
    </row>
    <row r="54" spans="2:7" x14ac:dyDescent="0.35">
      <c r="B54" s="4" t="s">
        <v>225</v>
      </c>
      <c r="C54" s="3">
        <v>33238.5</v>
      </c>
      <c r="D54" s="3">
        <v>70.400000000000006</v>
      </c>
      <c r="E54" s="3">
        <v>0</v>
      </c>
      <c r="F54" s="3">
        <f t="shared" si="2"/>
        <v>33308.9</v>
      </c>
      <c r="G54" s="3">
        <f t="shared" si="3"/>
        <v>33.308900000000001</v>
      </c>
    </row>
    <row r="55" spans="2:7" x14ac:dyDescent="0.35">
      <c r="B55" s="4" t="s">
        <v>169</v>
      </c>
      <c r="C55" s="3">
        <v>19460.169999999998</v>
      </c>
      <c r="D55" s="3">
        <v>12928</v>
      </c>
      <c r="E55" s="3">
        <v>0</v>
      </c>
      <c r="F55" s="3">
        <f t="shared" si="2"/>
        <v>32388.17</v>
      </c>
      <c r="G55" s="3">
        <f t="shared" si="3"/>
        <v>32.388169999999995</v>
      </c>
    </row>
    <row r="56" spans="2:7" x14ac:dyDescent="0.35">
      <c r="B56" s="4" t="s">
        <v>202</v>
      </c>
      <c r="C56" s="3">
        <v>23687.02</v>
      </c>
      <c r="D56" s="3">
        <v>7904.09</v>
      </c>
      <c r="E56" s="3">
        <v>0</v>
      </c>
      <c r="F56" s="3">
        <f t="shared" si="2"/>
        <v>31591.11</v>
      </c>
      <c r="G56" s="3">
        <f t="shared" si="3"/>
        <v>31.59111</v>
      </c>
    </row>
    <row r="57" spans="2:7" x14ac:dyDescent="0.35">
      <c r="B57" s="4" t="s">
        <v>218</v>
      </c>
      <c r="C57" s="3">
        <v>13644.1</v>
      </c>
      <c r="D57" s="3">
        <v>17481</v>
      </c>
      <c r="E57" s="3">
        <v>0</v>
      </c>
      <c r="F57" s="3">
        <f t="shared" si="2"/>
        <v>31125.1</v>
      </c>
      <c r="G57" s="3">
        <f t="shared" si="3"/>
        <v>31.1251</v>
      </c>
    </row>
    <row r="58" spans="2:7" x14ac:dyDescent="0.35">
      <c r="B58" s="4" t="s">
        <v>134</v>
      </c>
      <c r="C58" s="3">
        <v>17142.41</v>
      </c>
      <c r="D58" s="3">
        <v>10954.36</v>
      </c>
      <c r="E58" s="3">
        <v>0</v>
      </c>
      <c r="F58" s="3">
        <f t="shared" si="2"/>
        <v>28096.77</v>
      </c>
      <c r="G58" s="3">
        <f t="shared" si="3"/>
        <v>28.096769999999999</v>
      </c>
    </row>
    <row r="59" spans="2:7" x14ac:dyDescent="0.35">
      <c r="B59" s="4" t="s">
        <v>120</v>
      </c>
      <c r="C59" s="3">
        <v>10220</v>
      </c>
      <c r="D59" s="3">
        <v>14912</v>
      </c>
      <c r="E59" s="3">
        <v>0</v>
      </c>
      <c r="F59" s="3">
        <f t="shared" si="2"/>
        <v>25132</v>
      </c>
      <c r="G59" s="3">
        <f t="shared" si="3"/>
        <v>25.132000000000001</v>
      </c>
    </row>
    <row r="60" spans="2:7" ht="16" x14ac:dyDescent="0.35">
      <c r="B60" s="4" t="s">
        <v>186</v>
      </c>
      <c r="C60" s="3">
        <v>24190.3</v>
      </c>
      <c r="D60" s="3">
        <v>824</v>
      </c>
      <c r="E60" s="3">
        <v>0</v>
      </c>
      <c r="F60" s="3">
        <f t="shared" si="2"/>
        <v>25014.3</v>
      </c>
      <c r="G60" s="3">
        <f t="shared" si="3"/>
        <v>25.014299999999999</v>
      </c>
    </row>
    <row r="61" spans="2:7" x14ac:dyDescent="0.35">
      <c r="B61" s="4" t="s">
        <v>119</v>
      </c>
      <c r="C61" s="3">
        <v>6726.6</v>
      </c>
      <c r="D61" s="3">
        <v>16959.75</v>
      </c>
      <c r="E61" s="3">
        <v>0</v>
      </c>
      <c r="F61" s="3">
        <f t="shared" si="2"/>
        <v>23686.35</v>
      </c>
      <c r="G61" s="3">
        <f t="shared" si="3"/>
        <v>23.686349999999997</v>
      </c>
    </row>
    <row r="62" spans="2:7" x14ac:dyDescent="0.35">
      <c r="B62" s="4" t="s">
        <v>115</v>
      </c>
      <c r="C62" s="3">
        <v>15800.92</v>
      </c>
      <c r="D62" s="3">
        <v>6711.75</v>
      </c>
      <c r="E62" s="3">
        <v>0</v>
      </c>
      <c r="F62" s="3">
        <f t="shared" si="2"/>
        <v>22512.67</v>
      </c>
      <c r="G62" s="3">
        <f t="shared" si="3"/>
        <v>22.51267</v>
      </c>
    </row>
    <row r="63" spans="2:7" x14ac:dyDescent="0.35">
      <c r="B63" s="4" t="s">
        <v>140</v>
      </c>
      <c r="C63" s="3">
        <v>7482.8</v>
      </c>
      <c r="D63" s="3">
        <v>13680.3</v>
      </c>
      <c r="E63" s="3">
        <v>0</v>
      </c>
      <c r="F63" s="3">
        <f t="shared" si="2"/>
        <v>21163.1</v>
      </c>
      <c r="G63" s="3">
        <f t="shared" si="3"/>
        <v>21.1631</v>
      </c>
    </row>
    <row r="64" spans="2:7" x14ac:dyDescent="0.35">
      <c r="B64" s="4" t="s">
        <v>170</v>
      </c>
      <c r="C64" s="3">
        <v>20012</v>
      </c>
      <c r="D64" s="3">
        <v>227.5</v>
      </c>
      <c r="E64" s="3">
        <v>2.5</v>
      </c>
      <c r="F64" s="3">
        <f t="shared" si="2"/>
        <v>20242</v>
      </c>
      <c r="G64" s="3">
        <f t="shared" si="3"/>
        <v>20.242000000000001</v>
      </c>
    </row>
    <row r="65" spans="2:7" x14ac:dyDescent="0.35">
      <c r="B65" s="4" t="s">
        <v>154</v>
      </c>
      <c r="C65" s="3">
        <v>11843.3</v>
      </c>
      <c r="D65" s="3">
        <v>7587.7</v>
      </c>
      <c r="E65" s="3">
        <v>0</v>
      </c>
      <c r="F65" s="3">
        <f t="shared" si="2"/>
        <v>19431</v>
      </c>
      <c r="G65" s="3">
        <f t="shared" si="3"/>
        <v>19.431000000000001</v>
      </c>
    </row>
    <row r="66" spans="2:7" x14ac:dyDescent="0.35">
      <c r="B66" s="4" t="s">
        <v>189</v>
      </c>
      <c r="C66" s="3">
        <v>17186.3</v>
      </c>
      <c r="D66" s="3">
        <v>1543.2</v>
      </c>
      <c r="E66" s="3">
        <v>0</v>
      </c>
      <c r="F66" s="3">
        <f t="shared" si="2"/>
        <v>18729.5</v>
      </c>
      <c r="G66" s="3">
        <f t="shared" si="3"/>
        <v>18.729500000000002</v>
      </c>
    </row>
    <row r="67" spans="2:7" x14ac:dyDescent="0.35">
      <c r="B67" s="4" t="s">
        <v>244</v>
      </c>
      <c r="C67" s="3">
        <v>16886.400000000001</v>
      </c>
      <c r="D67" s="3">
        <v>0</v>
      </c>
      <c r="E67" s="3">
        <v>0</v>
      </c>
      <c r="F67" s="3">
        <f t="shared" si="2"/>
        <v>16886.400000000001</v>
      </c>
      <c r="G67" s="3">
        <f t="shared" si="3"/>
        <v>16.886400000000002</v>
      </c>
    </row>
    <row r="68" spans="2:7" x14ac:dyDescent="0.35">
      <c r="B68" s="4" t="s">
        <v>125</v>
      </c>
      <c r="C68" s="3">
        <v>8529.8700000000008</v>
      </c>
      <c r="D68" s="3">
        <v>6317.99</v>
      </c>
      <c r="E68" s="3">
        <v>0</v>
      </c>
      <c r="F68" s="3">
        <f t="shared" si="2"/>
        <v>14847.86</v>
      </c>
      <c r="G68" s="3">
        <f t="shared" si="3"/>
        <v>14.847860000000001</v>
      </c>
    </row>
    <row r="69" spans="2:7" x14ac:dyDescent="0.35">
      <c r="B69" s="4" t="s">
        <v>212</v>
      </c>
      <c r="C69" s="3">
        <v>619.4</v>
      </c>
      <c r="D69" s="3">
        <v>14010.6</v>
      </c>
      <c r="E69" s="3">
        <v>0</v>
      </c>
      <c r="F69" s="3">
        <f t="shared" si="2"/>
        <v>14630</v>
      </c>
      <c r="G69" s="3">
        <f t="shared" si="3"/>
        <v>14.63</v>
      </c>
    </row>
    <row r="70" spans="2:7" x14ac:dyDescent="0.35">
      <c r="B70" s="4" t="s">
        <v>236</v>
      </c>
      <c r="C70" s="3">
        <v>10909.4</v>
      </c>
      <c r="D70" s="3">
        <v>3335</v>
      </c>
      <c r="E70" s="3">
        <v>0</v>
      </c>
      <c r="F70" s="3">
        <f t="shared" si="2"/>
        <v>14244.4</v>
      </c>
      <c r="G70" s="3">
        <f t="shared" si="3"/>
        <v>14.244399999999999</v>
      </c>
    </row>
    <row r="71" spans="2:7" x14ac:dyDescent="0.35">
      <c r="B71" s="4" t="s">
        <v>175</v>
      </c>
      <c r="C71" s="3">
        <v>14179.7</v>
      </c>
      <c r="D71" s="3">
        <v>0</v>
      </c>
      <c r="E71" s="3">
        <v>0</v>
      </c>
      <c r="F71" s="3">
        <f t="shared" ref="F71:F102" si="4">SUM(C71:E71)</f>
        <v>14179.7</v>
      </c>
      <c r="G71" s="3">
        <f t="shared" ref="G71:G102" si="5">F71/1000</f>
        <v>14.1797</v>
      </c>
    </row>
    <row r="72" spans="2:7" x14ac:dyDescent="0.35">
      <c r="B72" s="4" t="s">
        <v>219</v>
      </c>
      <c r="C72" s="3">
        <v>4088</v>
      </c>
      <c r="D72" s="3">
        <v>9572.75</v>
      </c>
      <c r="E72" s="3">
        <v>0</v>
      </c>
      <c r="F72" s="3">
        <f t="shared" si="4"/>
        <v>13660.75</v>
      </c>
      <c r="G72" s="3">
        <f t="shared" si="5"/>
        <v>13.66075</v>
      </c>
    </row>
    <row r="73" spans="2:7" ht="16" x14ac:dyDescent="0.35">
      <c r="B73" s="4" t="s">
        <v>203</v>
      </c>
      <c r="C73" s="3">
        <v>4472.62</v>
      </c>
      <c r="D73" s="3">
        <v>9080.4</v>
      </c>
      <c r="E73" s="3">
        <v>0</v>
      </c>
      <c r="F73" s="3">
        <f t="shared" si="4"/>
        <v>13553.02</v>
      </c>
      <c r="G73" s="3">
        <f t="shared" si="5"/>
        <v>13.55302</v>
      </c>
    </row>
    <row r="74" spans="2:7" ht="16" x14ac:dyDescent="0.35">
      <c r="B74" s="4" t="s">
        <v>149</v>
      </c>
      <c r="C74" s="3">
        <v>12792</v>
      </c>
      <c r="D74" s="3">
        <v>617</v>
      </c>
      <c r="E74" s="3">
        <v>0</v>
      </c>
      <c r="F74" s="3">
        <f t="shared" si="4"/>
        <v>13409</v>
      </c>
      <c r="G74" s="3">
        <f t="shared" si="5"/>
        <v>13.409000000000001</v>
      </c>
    </row>
    <row r="75" spans="2:7" x14ac:dyDescent="0.35">
      <c r="B75" s="4" t="s">
        <v>272</v>
      </c>
      <c r="C75" s="3">
        <v>13214.6</v>
      </c>
      <c r="D75" s="3">
        <v>0</v>
      </c>
      <c r="E75" s="3">
        <v>0</v>
      </c>
      <c r="F75" s="3">
        <f t="shared" si="4"/>
        <v>13214.6</v>
      </c>
      <c r="G75" s="3">
        <f t="shared" si="5"/>
        <v>13.214600000000001</v>
      </c>
    </row>
    <row r="76" spans="2:7" x14ac:dyDescent="0.35">
      <c r="B76" s="4" t="s">
        <v>133</v>
      </c>
      <c r="C76" s="3">
        <v>6575.2</v>
      </c>
      <c r="D76" s="3">
        <v>5729.5</v>
      </c>
      <c r="E76" s="3">
        <v>0</v>
      </c>
      <c r="F76" s="3">
        <f t="shared" si="4"/>
        <v>12304.7</v>
      </c>
      <c r="G76" s="3">
        <f t="shared" si="5"/>
        <v>12.3047</v>
      </c>
    </row>
    <row r="77" spans="2:7" ht="16" x14ac:dyDescent="0.35">
      <c r="B77" s="4" t="s">
        <v>233</v>
      </c>
      <c r="C77" s="3">
        <v>12216</v>
      </c>
      <c r="D77" s="3">
        <v>0</v>
      </c>
      <c r="E77" s="3">
        <v>0</v>
      </c>
      <c r="F77" s="3">
        <f t="shared" si="4"/>
        <v>12216</v>
      </c>
      <c r="G77" s="3">
        <f t="shared" si="5"/>
        <v>12.215999999999999</v>
      </c>
    </row>
    <row r="78" spans="2:7" x14ac:dyDescent="0.35">
      <c r="B78" s="4" t="s">
        <v>200</v>
      </c>
      <c r="C78" s="3">
        <v>1874.9</v>
      </c>
      <c r="D78" s="3">
        <v>9506</v>
      </c>
      <c r="E78" s="3">
        <v>0</v>
      </c>
      <c r="F78" s="3">
        <f t="shared" si="4"/>
        <v>11380.9</v>
      </c>
      <c r="G78" s="3">
        <f t="shared" si="5"/>
        <v>11.3809</v>
      </c>
    </row>
    <row r="79" spans="2:7" x14ac:dyDescent="0.35">
      <c r="B79" s="4" t="s">
        <v>205</v>
      </c>
      <c r="C79" s="3">
        <v>9447.82</v>
      </c>
      <c r="D79" s="3">
        <v>1179</v>
      </c>
      <c r="E79" s="3">
        <v>0</v>
      </c>
      <c r="F79" s="3">
        <f t="shared" si="4"/>
        <v>10626.82</v>
      </c>
      <c r="G79" s="3">
        <f t="shared" si="5"/>
        <v>10.62682</v>
      </c>
    </row>
    <row r="80" spans="2:7" x14ac:dyDescent="0.35">
      <c r="B80" s="4" t="s">
        <v>196</v>
      </c>
      <c r="C80" s="3">
        <v>0</v>
      </c>
      <c r="D80" s="3">
        <v>10170</v>
      </c>
      <c r="E80" s="3">
        <v>0</v>
      </c>
      <c r="F80" s="3">
        <f t="shared" si="4"/>
        <v>10170</v>
      </c>
      <c r="G80" s="3">
        <f t="shared" si="5"/>
        <v>10.17</v>
      </c>
    </row>
    <row r="81" spans="2:7" x14ac:dyDescent="0.35">
      <c r="B81" s="4" t="s">
        <v>124</v>
      </c>
      <c r="C81" s="3">
        <v>9110.2000000000007</v>
      </c>
      <c r="D81" s="3">
        <v>788.1</v>
      </c>
      <c r="E81" s="3">
        <v>0</v>
      </c>
      <c r="F81" s="3">
        <f t="shared" si="4"/>
        <v>9898.3000000000011</v>
      </c>
      <c r="G81" s="3">
        <f t="shared" si="5"/>
        <v>9.8983000000000008</v>
      </c>
    </row>
    <row r="82" spans="2:7" x14ac:dyDescent="0.35">
      <c r="B82" s="4" t="s">
        <v>164</v>
      </c>
      <c r="C82" s="3">
        <v>4172.32</v>
      </c>
      <c r="D82" s="3">
        <v>5546.2</v>
      </c>
      <c r="E82" s="3">
        <v>0</v>
      </c>
      <c r="F82" s="3">
        <f t="shared" si="4"/>
        <v>9718.52</v>
      </c>
      <c r="G82" s="3">
        <f t="shared" si="5"/>
        <v>9.7185199999999998</v>
      </c>
    </row>
    <row r="83" spans="2:7" x14ac:dyDescent="0.35">
      <c r="B83" s="4" t="s">
        <v>141</v>
      </c>
      <c r="C83" s="3">
        <v>9357.4500000000007</v>
      </c>
      <c r="D83" s="3">
        <v>3</v>
      </c>
      <c r="E83" s="3">
        <v>0</v>
      </c>
      <c r="F83" s="3">
        <f t="shared" si="4"/>
        <v>9360.4500000000007</v>
      </c>
      <c r="G83" s="3">
        <f t="shared" si="5"/>
        <v>9.3604500000000002</v>
      </c>
    </row>
    <row r="84" spans="2:7" x14ac:dyDescent="0.35">
      <c r="B84" s="4" t="s">
        <v>127</v>
      </c>
      <c r="C84" s="3">
        <v>8482.43</v>
      </c>
      <c r="D84" s="3">
        <v>873.5</v>
      </c>
      <c r="E84" s="3">
        <v>0</v>
      </c>
      <c r="F84" s="3">
        <f t="shared" si="4"/>
        <v>9355.93</v>
      </c>
      <c r="G84" s="3">
        <f t="shared" si="5"/>
        <v>9.3559300000000007</v>
      </c>
    </row>
    <row r="85" spans="2:7" x14ac:dyDescent="0.35">
      <c r="B85" s="4" t="s">
        <v>269</v>
      </c>
      <c r="C85" s="3">
        <v>8531.08</v>
      </c>
      <c r="D85" s="3">
        <v>735.46</v>
      </c>
      <c r="E85" s="3">
        <v>0</v>
      </c>
      <c r="F85" s="3">
        <f t="shared" si="4"/>
        <v>9266.5400000000009</v>
      </c>
      <c r="G85" s="3">
        <f t="shared" si="5"/>
        <v>9.2665400000000009</v>
      </c>
    </row>
    <row r="86" spans="2:7" ht="16" x14ac:dyDescent="0.35">
      <c r="B86" s="4" t="s">
        <v>254</v>
      </c>
      <c r="C86" s="3">
        <v>6729.94</v>
      </c>
      <c r="D86" s="3">
        <v>2050</v>
      </c>
      <c r="E86" s="3">
        <v>0</v>
      </c>
      <c r="F86" s="3">
        <f t="shared" si="4"/>
        <v>8779.9399999999987</v>
      </c>
      <c r="G86" s="3">
        <f t="shared" si="5"/>
        <v>8.7799399999999981</v>
      </c>
    </row>
    <row r="87" spans="2:7" x14ac:dyDescent="0.35">
      <c r="B87" s="4" t="s">
        <v>237</v>
      </c>
      <c r="C87" s="3">
        <v>4419.75</v>
      </c>
      <c r="D87" s="3">
        <v>4076.91</v>
      </c>
      <c r="E87" s="3">
        <v>0</v>
      </c>
      <c r="F87" s="3">
        <f t="shared" si="4"/>
        <v>8496.66</v>
      </c>
      <c r="G87" s="3">
        <f t="shared" si="5"/>
        <v>8.4966600000000003</v>
      </c>
    </row>
    <row r="88" spans="2:7" x14ac:dyDescent="0.35">
      <c r="B88" s="4" t="s">
        <v>137</v>
      </c>
      <c r="C88" s="3">
        <v>5764</v>
      </c>
      <c r="D88" s="3">
        <v>2297</v>
      </c>
      <c r="E88" s="3">
        <v>0</v>
      </c>
      <c r="F88" s="3">
        <f t="shared" si="4"/>
        <v>8061</v>
      </c>
      <c r="G88" s="3">
        <f t="shared" si="5"/>
        <v>8.0609999999999999</v>
      </c>
    </row>
    <row r="89" spans="2:7" ht="16" x14ac:dyDescent="0.35">
      <c r="B89" s="4" t="s">
        <v>147</v>
      </c>
      <c r="C89" s="3">
        <v>4976.88</v>
      </c>
      <c r="D89" s="3">
        <v>2204.6</v>
      </c>
      <c r="E89" s="3">
        <v>0</v>
      </c>
      <c r="F89" s="3">
        <f t="shared" si="4"/>
        <v>7181.48</v>
      </c>
      <c r="G89" s="3">
        <f t="shared" si="5"/>
        <v>7.1814799999999996</v>
      </c>
    </row>
    <row r="90" spans="2:7" x14ac:dyDescent="0.35">
      <c r="B90" s="4" t="s">
        <v>112</v>
      </c>
      <c r="C90" s="3">
        <v>942</v>
      </c>
      <c r="D90" s="3">
        <v>5529</v>
      </c>
      <c r="E90" s="3">
        <v>0</v>
      </c>
      <c r="F90" s="3">
        <f t="shared" si="4"/>
        <v>6471</v>
      </c>
      <c r="G90" s="3">
        <f t="shared" si="5"/>
        <v>6.4710000000000001</v>
      </c>
    </row>
    <row r="91" spans="2:7" ht="16" x14ac:dyDescent="0.35">
      <c r="B91" s="4" t="s">
        <v>216</v>
      </c>
      <c r="C91" s="3">
        <v>6207.35</v>
      </c>
      <c r="D91" s="3">
        <v>0</v>
      </c>
      <c r="E91" s="3">
        <v>0</v>
      </c>
      <c r="F91" s="3">
        <f t="shared" si="4"/>
        <v>6207.35</v>
      </c>
      <c r="G91" s="3">
        <f t="shared" si="5"/>
        <v>6.2073499999999999</v>
      </c>
    </row>
    <row r="92" spans="2:7" ht="16" x14ac:dyDescent="0.35">
      <c r="B92" s="4" t="s">
        <v>251</v>
      </c>
      <c r="C92" s="3">
        <v>3791.77</v>
      </c>
      <c r="D92" s="3">
        <v>2147.15</v>
      </c>
      <c r="E92" s="3">
        <v>0</v>
      </c>
      <c r="F92" s="3">
        <f t="shared" si="4"/>
        <v>5938.92</v>
      </c>
      <c r="G92" s="3">
        <f t="shared" si="5"/>
        <v>5.9389200000000004</v>
      </c>
    </row>
    <row r="93" spans="2:7" ht="24" x14ac:dyDescent="0.35">
      <c r="B93" s="4" t="s">
        <v>221</v>
      </c>
      <c r="C93" s="3">
        <v>5049.5</v>
      </c>
      <c r="D93" s="3">
        <v>578.20000000000005</v>
      </c>
      <c r="E93" s="3">
        <v>0</v>
      </c>
      <c r="F93" s="3">
        <f t="shared" si="4"/>
        <v>5627.7</v>
      </c>
      <c r="G93" s="3">
        <f t="shared" si="5"/>
        <v>5.6276999999999999</v>
      </c>
    </row>
    <row r="94" spans="2:7" x14ac:dyDescent="0.35">
      <c r="B94" s="4" t="s">
        <v>250</v>
      </c>
      <c r="C94" s="3">
        <v>2694.61</v>
      </c>
      <c r="D94" s="3">
        <v>2802.4</v>
      </c>
      <c r="E94" s="3">
        <v>0</v>
      </c>
      <c r="F94" s="3">
        <f t="shared" si="4"/>
        <v>5497.01</v>
      </c>
      <c r="G94" s="3">
        <f t="shared" si="5"/>
        <v>5.4970100000000004</v>
      </c>
    </row>
    <row r="95" spans="2:7" x14ac:dyDescent="0.35">
      <c r="B95" s="4" t="s">
        <v>266</v>
      </c>
      <c r="C95" s="3">
        <v>4829.7299999999996</v>
      </c>
      <c r="D95" s="3">
        <v>17.600000000000001</v>
      </c>
      <c r="E95" s="3">
        <v>0</v>
      </c>
      <c r="F95" s="3">
        <f t="shared" si="4"/>
        <v>4847.33</v>
      </c>
      <c r="G95" s="3">
        <f t="shared" si="5"/>
        <v>4.8473300000000004</v>
      </c>
    </row>
    <row r="96" spans="2:7" x14ac:dyDescent="0.35">
      <c r="B96" s="4" t="s">
        <v>116</v>
      </c>
      <c r="C96" s="3">
        <v>4731.71</v>
      </c>
      <c r="D96" s="3">
        <v>0</v>
      </c>
      <c r="E96" s="3">
        <v>0</v>
      </c>
      <c r="F96" s="3">
        <f t="shared" si="4"/>
        <v>4731.71</v>
      </c>
      <c r="G96" s="3">
        <f t="shared" si="5"/>
        <v>4.7317099999999996</v>
      </c>
    </row>
    <row r="97" spans="2:7" x14ac:dyDescent="0.35">
      <c r="B97" s="4" t="s">
        <v>143</v>
      </c>
      <c r="C97" s="3">
        <v>4263.7</v>
      </c>
      <c r="D97" s="3">
        <v>375</v>
      </c>
      <c r="E97" s="3">
        <v>0</v>
      </c>
      <c r="F97" s="3">
        <f t="shared" si="4"/>
        <v>4638.7</v>
      </c>
      <c r="G97" s="3">
        <f t="shared" si="5"/>
        <v>4.6387</v>
      </c>
    </row>
    <row r="98" spans="2:7" x14ac:dyDescent="0.35">
      <c r="B98" s="4" t="s">
        <v>204</v>
      </c>
      <c r="C98" s="3">
        <v>306</v>
      </c>
      <c r="D98" s="3">
        <v>4323</v>
      </c>
      <c r="E98" s="3">
        <v>0</v>
      </c>
      <c r="F98" s="3">
        <f t="shared" si="4"/>
        <v>4629</v>
      </c>
      <c r="G98" s="3">
        <f t="shared" si="5"/>
        <v>4.6289999999999996</v>
      </c>
    </row>
    <row r="99" spans="2:7" x14ac:dyDescent="0.35">
      <c r="B99" s="4" t="s">
        <v>261</v>
      </c>
      <c r="C99" s="3">
        <v>3139.3</v>
      </c>
      <c r="D99" s="3">
        <v>1265.75</v>
      </c>
      <c r="E99" s="3">
        <v>0</v>
      </c>
      <c r="F99" s="3">
        <f t="shared" si="4"/>
        <v>4405.05</v>
      </c>
      <c r="G99" s="3">
        <f t="shared" si="5"/>
        <v>4.4050500000000001</v>
      </c>
    </row>
    <row r="100" spans="2:7" x14ac:dyDescent="0.35">
      <c r="B100" s="4" t="s">
        <v>263</v>
      </c>
      <c r="C100" s="3">
        <v>4148.3</v>
      </c>
      <c r="D100" s="3">
        <v>165.8</v>
      </c>
      <c r="E100" s="3">
        <v>0</v>
      </c>
      <c r="F100" s="3">
        <f t="shared" si="4"/>
        <v>4314.1000000000004</v>
      </c>
      <c r="G100" s="3">
        <f t="shared" si="5"/>
        <v>4.3141000000000007</v>
      </c>
    </row>
    <row r="101" spans="2:7" x14ac:dyDescent="0.35">
      <c r="B101" s="4" t="s">
        <v>193</v>
      </c>
      <c r="C101" s="3">
        <v>4218.04</v>
      </c>
      <c r="D101" s="3">
        <v>0</v>
      </c>
      <c r="E101" s="3">
        <v>0</v>
      </c>
      <c r="F101" s="3">
        <f t="shared" si="4"/>
        <v>4218.04</v>
      </c>
      <c r="G101" s="3">
        <f t="shared" si="5"/>
        <v>4.2180400000000002</v>
      </c>
    </row>
    <row r="102" spans="2:7" x14ac:dyDescent="0.35">
      <c r="B102" s="4" t="s">
        <v>213</v>
      </c>
      <c r="C102" s="3">
        <v>798.7</v>
      </c>
      <c r="D102" s="3">
        <v>3197</v>
      </c>
      <c r="E102" s="3">
        <v>0</v>
      </c>
      <c r="F102" s="3">
        <f t="shared" si="4"/>
        <v>3995.7</v>
      </c>
      <c r="G102" s="3">
        <f t="shared" si="5"/>
        <v>3.9956999999999998</v>
      </c>
    </row>
    <row r="103" spans="2:7" ht="24" x14ac:dyDescent="0.35">
      <c r="B103" s="4" t="s">
        <v>230</v>
      </c>
      <c r="C103" s="3">
        <v>16</v>
      </c>
      <c r="D103" s="3">
        <v>3958.8</v>
      </c>
      <c r="E103" s="3">
        <v>0</v>
      </c>
      <c r="F103" s="3">
        <f t="shared" ref="F103:F134" si="6">SUM(C103:E103)</f>
        <v>3974.8</v>
      </c>
      <c r="G103" s="3">
        <f t="shared" ref="G103:G134" si="7">F103/1000</f>
        <v>3.9748000000000001</v>
      </c>
    </row>
    <row r="104" spans="2:7" x14ac:dyDescent="0.35">
      <c r="B104" s="4" t="s">
        <v>182</v>
      </c>
      <c r="C104" s="3">
        <v>2948.3</v>
      </c>
      <c r="D104" s="3">
        <v>1026</v>
      </c>
      <c r="E104" s="3">
        <v>0</v>
      </c>
      <c r="F104" s="3">
        <f t="shared" si="6"/>
        <v>3974.3</v>
      </c>
      <c r="G104" s="3">
        <f t="shared" si="7"/>
        <v>3.9743000000000004</v>
      </c>
    </row>
    <row r="105" spans="2:7" x14ac:dyDescent="0.35">
      <c r="B105" s="4" t="s">
        <v>172</v>
      </c>
      <c r="C105" s="3">
        <v>3723</v>
      </c>
      <c r="D105" s="3">
        <v>0</v>
      </c>
      <c r="E105" s="3">
        <v>0</v>
      </c>
      <c r="F105" s="3">
        <f t="shared" si="6"/>
        <v>3723</v>
      </c>
      <c r="G105" s="3">
        <f t="shared" si="7"/>
        <v>3.7229999999999999</v>
      </c>
    </row>
    <row r="106" spans="2:7" x14ac:dyDescent="0.35">
      <c r="B106" s="4" t="s">
        <v>273</v>
      </c>
      <c r="C106" s="3">
        <v>3637.46</v>
      </c>
      <c r="D106" s="3">
        <v>26.1</v>
      </c>
      <c r="E106" s="3">
        <v>0</v>
      </c>
      <c r="F106" s="3">
        <f t="shared" si="6"/>
        <v>3663.56</v>
      </c>
      <c r="G106" s="3">
        <f t="shared" si="7"/>
        <v>3.6635599999999999</v>
      </c>
    </row>
    <row r="107" spans="2:7" x14ac:dyDescent="0.35">
      <c r="B107" s="4" t="s">
        <v>114</v>
      </c>
      <c r="C107" s="3">
        <v>3368.4</v>
      </c>
      <c r="D107" s="3">
        <v>0</v>
      </c>
      <c r="E107" s="3">
        <v>0</v>
      </c>
      <c r="F107" s="3">
        <f t="shared" si="6"/>
        <v>3368.4</v>
      </c>
      <c r="G107" s="3">
        <f t="shared" si="7"/>
        <v>3.3684000000000003</v>
      </c>
    </row>
    <row r="108" spans="2:7" x14ac:dyDescent="0.35">
      <c r="B108" s="4" t="s">
        <v>259</v>
      </c>
      <c r="C108" s="3">
        <v>3258.3</v>
      </c>
      <c r="D108" s="3">
        <v>0</v>
      </c>
      <c r="E108" s="3">
        <v>0</v>
      </c>
      <c r="F108" s="3">
        <f t="shared" si="6"/>
        <v>3258.3</v>
      </c>
      <c r="G108" s="3">
        <f t="shared" si="7"/>
        <v>3.2583000000000002</v>
      </c>
    </row>
    <row r="109" spans="2:7" x14ac:dyDescent="0.35">
      <c r="B109" s="4" t="s">
        <v>121</v>
      </c>
      <c r="C109" s="3">
        <v>3255.3</v>
      </c>
      <c r="D109" s="3">
        <v>0</v>
      </c>
      <c r="E109" s="3">
        <v>0</v>
      </c>
      <c r="F109" s="3">
        <f t="shared" si="6"/>
        <v>3255.3</v>
      </c>
      <c r="G109" s="3">
        <f t="shared" si="7"/>
        <v>3.2553000000000001</v>
      </c>
    </row>
    <row r="110" spans="2:7" x14ac:dyDescent="0.35">
      <c r="B110" s="4" t="s">
        <v>253</v>
      </c>
      <c r="C110" s="3">
        <v>2976.83</v>
      </c>
      <c r="D110" s="3">
        <v>105.4</v>
      </c>
      <c r="E110" s="3">
        <v>0</v>
      </c>
      <c r="F110" s="3">
        <f t="shared" si="6"/>
        <v>3082.23</v>
      </c>
      <c r="G110" s="3">
        <f t="shared" si="7"/>
        <v>3.08223</v>
      </c>
    </row>
    <row r="111" spans="2:7" x14ac:dyDescent="0.35">
      <c r="B111" s="4" t="s">
        <v>190</v>
      </c>
      <c r="C111" s="3">
        <v>2686.5</v>
      </c>
      <c r="D111" s="3">
        <v>361.1</v>
      </c>
      <c r="E111" s="3">
        <v>0</v>
      </c>
      <c r="F111" s="3">
        <f t="shared" si="6"/>
        <v>3047.6</v>
      </c>
      <c r="G111" s="3">
        <f t="shared" si="7"/>
        <v>3.0476000000000001</v>
      </c>
    </row>
    <row r="112" spans="2:7" ht="16" x14ac:dyDescent="0.35">
      <c r="B112" s="4" t="s">
        <v>240</v>
      </c>
      <c r="C112" s="3">
        <v>448</v>
      </c>
      <c r="D112" s="3">
        <v>2583</v>
      </c>
      <c r="E112" s="3">
        <v>0</v>
      </c>
      <c r="F112" s="3">
        <f t="shared" si="6"/>
        <v>3031</v>
      </c>
      <c r="G112" s="3">
        <f t="shared" si="7"/>
        <v>3.0310000000000001</v>
      </c>
    </row>
    <row r="113" spans="2:7" x14ac:dyDescent="0.35">
      <c r="B113" s="4" t="s">
        <v>197</v>
      </c>
      <c r="C113" s="3">
        <v>2646.21</v>
      </c>
      <c r="D113" s="3">
        <v>142.51</v>
      </c>
      <c r="E113" s="3">
        <v>0</v>
      </c>
      <c r="F113" s="3">
        <f t="shared" si="6"/>
        <v>2788.7200000000003</v>
      </c>
      <c r="G113" s="3">
        <f t="shared" si="7"/>
        <v>2.7887200000000001</v>
      </c>
    </row>
    <row r="114" spans="2:7" x14ac:dyDescent="0.35">
      <c r="B114" s="4" t="s">
        <v>117</v>
      </c>
      <c r="C114" s="3">
        <v>2138.89</v>
      </c>
      <c r="D114" s="3">
        <v>511.8</v>
      </c>
      <c r="E114" s="3">
        <v>0</v>
      </c>
      <c r="F114" s="3">
        <f t="shared" si="6"/>
        <v>2650.69</v>
      </c>
      <c r="G114" s="3">
        <f t="shared" si="7"/>
        <v>2.65069</v>
      </c>
    </row>
    <row r="115" spans="2:7" x14ac:dyDescent="0.35">
      <c r="B115" s="4" t="s">
        <v>180</v>
      </c>
      <c r="C115" s="3">
        <v>2464.1</v>
      </c>
      <c r="D115" s="3">
        <v>0</v>
      </c>
      <c r="E115" s="3">
        <v>0</v>
      </c>
      <c r="F115" s="3">
        <f t="shared" si="6"/>
        <v>2464.1</v>
      </c>
      <c r="G115" s="3">
        <f t="shared" si="7"/>
        <v>2.4640999999999997</v>
      </c>
    </row>
    <row r="116" spans="2:7" x14ac:dyDescent="0.35">
      <c r="B116" s="4" t="s">
        <v>192</v>
      </c>
      <c r="C116" s="3">
        <v>399.6</v>
      </c>
      <c r="D116" s="3">
        <v>2045</v>
      </c>
      <c r="E116" s="3">
        <v>0</v>
      </c>
      <c r="F116" s="3">
        <f t="shared" si="6"/>
        <v>2444.6</v>
      </c>
      <c r="G116" s="3">
        <f t="shared" si="7"/>
        <v>2.4445999999999999</v>
      </c>
    </row>
    <row r="117" spans="2:7" x14ac:dyDescent="0.35">
      <c r="B117" s="4" t="s">
        <v>123</v>
      </c>
      <c r="C117" s="3">
        <v>2045.5</v>
      </c>
      <c r="D117" s="3">
        <v>177.2</v>
      </c>
      <c r="E117" s="3">
        <v>0</v>
      </c>
      <c r="F117" s="3">
        <f t="shared" si="6"/>
        <v>2222.6999999999998</v>
      </c>
      <c r="G117" s="3">
        <f t="shared" si="7"/>
        <v>2.2226999999999997</v>
      </c>
    </row>
    <row r="118" spans="2:7" x14ac:dyDescent="0.35">
      <c r="B118" s="4" t="s">
        <v>271</v>
      </c>
      <c r="C118" s="3">
        <v>2011.83</v>
      </c>
      <c r="D118" s="3">
        <v>72.2</v>
      </c>
      <c r="E118" s="3">
        <v>0</v>
      </c>
      <c r="F118" s="3">
        <f t="shared" si="6"/>
        <v>2084.0299999999997</v>
      </c>
      <c r="G118" s="3">
        <f t="shared" si="7"/>
        <v>2.0840299999999998</v>
      </c>
    </row>
    <row r="119" spans="2:7" ht="16" x14ac:dyDescent="0.35">
      <c r="B119" s="4" t="s">
        <v>163</v>
      </c>
      <c r="C119" s="3">
        <v>819.1</v>
      </c>
      <c r="D119" s="3">
        <v>1163.7</v>
      </c>
      <c r="E119" s="3">
        <v>0</v>
      </c>
      <c r="F119" s="3">
        <f t="shared" si="6"/>
        <v>1982.8000000000002</v>
      </c>
      <c r="G119" s="3">
        <f t="shared" si="7"/>
        <v>1.9828000000000001</v>
      </c>
    </row>
    <row r="120" spans="2:7" x14ac:dyDescent="0.35">
      <c r="B120" s="4" t="s">
        <v>206</v>
      </c>
      <c r="C120" s="3">
        <v>430.74</v>
      </c>
      <c r="D120" s="3">
        <v>1447.74</v>
      </c>
      <c r="E120" s="3">
        <v>0</v>
      </c>
      <c r="F120" s="3">
        <f t="shared" si="6"/>
        <v>1878.48</v>
      </c>
      <c r="G120" s="3">
        <f t="shared" si="7"/>
        <v>1.8784799999999999</v>
      </c>
    </row>
    <row r="121" spans="2:7" x14ac:dyDescent="0.35">
      <c r="B121" s="4" t="s">
        <v>268</v>
      </c>
      <c r="C121" s="3">
        <v>1819.2</v>
      </c>
      <c r="D121" s="3">
        <v>0</v>
      </c>
      <c r="E121" s="3">
        <v>0</v>
      </c>
      <c r="F121" s="3">
        <f t="shared" si="6"/>
        <v>1819.2</v>
      </c>
      <c r="G121" s="3">
        <f t="shared" si="7"/>
        <v>1.8192000000000002</v>
      </c>
    </row>
    <row r="122" spans="2:7" x14ac:dyDescent="0.35">
      <c r="B122" s="4" t="s">
        <v>214</v>
      </c>
      <c r="C122" s="3">
        <v>167.1</v>
      </c>
      <c r="D122" s="3">
        <v>1607.8</v>
      </c>
      <c r="E122" s="3">
        <v>0</v>
      </c>
      <c r="F122" s="3">
        <f t="shared" si="6"/>
        <v>1774.8999999999999</v>
      </c>
      <c r="G122" s="3">
        <f t="shared" si="7"/>
        <v>1.7748999999999999</v>
      </c>
    </row>
    <row r="123" spans="2:7" x14ac:dyDescent="0.35">
      <c r="B123" s="4" t="s">
        <v>131</v>
      </c>
      <c r="C123" s="3">
        <v>1342.27</v>
      </c>
      <c r="D123" s="3">
        <v>425</v>
      </c>
      <c r="E123" s="3">
        <v>0</v>
      </c>
      <c r="F123" s="3">
        <f t="shared" si="6"/>
        <v>1767.27</v>
      </c>
      <c r="G123" s="3">
        <f t="shared" si="7"/>
        <v>1.7672699999999999</v>
      </c>
    </row>
    <row r="124" spans="2:7" x14ac:dyDescent="0.35">
      <c r="B124" s="4" t="s">
        <v>252</v>
      </c>
      <c r="C124" s="3">
        <v>1435.32</v>
      </c>
      <c r="D124" s="3">
        <v>232.3</v>
      </c>
      <c r="E124" s="3">
        <v>0</v>
      </c>
      <c r="F124" s="3">
        <f t="shared" si="6"/>
        <v>1667.62</v>
      </c>
      <c r="G124" s="3">
        <f t="shared" si="7"/>
        <v>1.6676199999999999</v>
      </c>
    </row>
    <row r="125" spans="2:7" x14ac:dyDescent="0.35">
      <c r="B125" s="4" t="s">
        <v>162</v>
      </c>
      <c r="C125" s="3">
        <v>1646.5</v>
      </c>
      <c r="D125" s="3">
        <v>0</v>
      </c>
      <c r="E125" s="3">
        <v>0</v>
      </c>
      <c r="F125" s="3">
        <f t="shared" si="6"/>
        <v>1646.5</v>
      </c>
      <c r="G125" s="3">
        <f t="shared" si="7"/>
        <v>1.6465000000000001</v>
      </c>
    </row>
    <row r="126" spans="2:7" x14ac:dyDescent="0.35">
      <c r="B126" s="4" t="s">
        <v>248</v>
      </c>
      <c r="C126" s="3">
        <v>1581.2</v>
      </c>
      <c r="D126" s="3">
        <v>0</v>
      </c>
      <c r="E126" s="3">
        <v>0</v>
      </c>
      <c r="F126" s="3">
        <f t="shared" si="6"/>
        <v>1581.2</v>
      </c>
      <c r="G126" s="3">
        <f t="shared" si="7"/>
        <v>1.5811999999999999</v>
      </c>
    </row>
    <row r="127" spans="2:7" x14ac:dyDescent="0.35">
      <c r="B127" s="4" t="s">
        <v>195</v>
      </c>
      <c r="C127" s="3">
        <v>1440.36</v>
      </c>
      <c r="D127" s="3">
        <v>0</v>
      </c>
      <c r="E127" s="3">
        <v>0</v>
      </c>
      <c r="F127" s="3">
        <f t="shared" si="6"/>
        <v>1440.36</v>
      </c>
      <c r="G127" s="3">
        <f t="shared" si="7"/>
        <v>1.4403599999999999</v>
      </c>
    </row>
    <row r="128" spans="2:7" x14ac:dyDescent="0.35">
      <c r="B128" s="4" t="s">
        <v>142</v>
      </c>
      <c r="C128" s="3">
        <v>122.3</v>
      </c>
      <c r="D128" s="3">
        <v>1306.2</v>
      </c>
      <c r="E128" s="3">
        <v>0</v>
      </c>
      <c r="F128" s="3">
        <f t="shared" si="6"/>
        <v>1428.5</v>
      </c>
      <c r="G128" s="3">
        <f t="shared" si="7"/>
        <v>1.4285000000000001</v>
      </c>
    </row>
    <row r="129" spans="2:7" x14ac:dyDescent="0.35">
      <c r="B129" s="4" t="s">
        <v>111</v>
      </c>
      <c r="C129" s="3">
        <v>1390</v>
      </c>
      <c r="D129" s="3">
        <v>0</v>
      </c>
      <c r="E129" s="3">
        <v>0</v>
      </c>
      <c r="F129" s="3">
        <f t="shared" si="6"/>
        <v>1390</v>
      </c>
      <c r="G129" s="3">
        <f t="shared" si="7"/>
        <v>1.39</v>
      </c>
    </row>
    <row r="130" spans="2:7" x14ac:dyDescent="0.35">
      <c r="B130" s="4" t="s">
        <v>126</v>
      </c>
      <c r="C130" s="3">
        <v>1280</v>
      </c>
      <c r="D130" s="3">
        <v>94.5</v>
      </c>
      <c r="E130" s="3">
        <v>0</v>
      </c>
      <c r="F130" s="3">
        <f t="shared" si="6"/>
        <v>1374.5</v>
      </c>
      <c r="G130" s="3">
        <f t="shared" si="7"/>
        <v>1.3745000000000001</v>
      </c>
    </row>
    <row r="131" spans="2:7" x14ac:dyDescent="0.35">
      <c r="B131" s="4" t="s">
        <v>132</v>
      </c>
      <c r="C131" s="3">
        <v>1258.26</v>
      </c>
      <c r="D131" s="3">
        <v>88.02</v>
      </c>
      <c r="E131" s="3">
        <v>0</v>
      </c>
      <c r="F131" s="3">
        <f t="shared" si="6"/>
        <v>1346.28</v>
      </c>
      <c r="G131" s="3">
        <f t="shared" si="7"/>
        <v>1.3462799999999999</v>
      </c>
    </row>
    <row r="132" spans="2:7" x14ac:dyDescent="0.35">
      <c r="B132" s="4" t="s">
        <v>179</v>
      </c>
      <c r="C132" s="3">
        <v>1201.55</v>
      </c>
      <c r="D132" s="3">
        <v>101.5</v>
      </c>
      <c r="E132" s="3">
        <v>0</v>
      </c>
      <c r="F132" s="3">
        <f t="shared" si="6"/>
        <v>1303.05</v>
      </c>
      <c r="G132" s="3">
        <f t="shared" si="7"/>
        <v>1.30305</v>
      </c>
    </row>
    <row r="133" spans="2:7" x14ac:dyDescent="0.35">
      <c r="B133" s="4" t="s">
        <v>243</v>
      </c>
      <c r="C133" s="3">
        <v>259.89999999999998</v>
      </c>
      <c r="D133" s="3">
        <v>891</v>
      </c>
      <c r="E133" s="3">
        <v>0</v>
      </c>
      <c r="F133" s="3">
        <f t="shared" si="6"/>
        <v>1150.9000000000001</v>
      </c>
      <c r="G133" s="3">
        <f t="shared" si="7"/>
        <v>1.1509</v>
      </c>
    </row>
    <row r="134" spans="2:7" ht="24" x14ac:dyDescent="0.35">
      <c r="B134" s="4" t="s">
        <v>226</v>
      </c>
      <c r="C134" s="3">
        <v>764.11</v>
      </c>
      <c r="D134" s="3">
        <v>299.5</v>
      </c>
      <c r="E134" s="3">
        <v>0</v>
      </c>
      <c r="F134" s="3">
        <f t="shared" si="6"/>
        <v>1063.6100000000001</v>
      </c>
      <c r="G134" s="3">
        <f t="shared" si="7"/>
        <v>1.0636100000000002</v>
      </c>
    </row>
    <row r="135" spans="2:7" x14ac:dyDescent="0.35">
      <c r="B135" s="4" t="s">
        <v>224</v>
      </c>
      <c r="C135" s="3">
        <v>659</v>
      </c>
      <c r="D135" s="3">
        <v>389</v>
      </c>
      <c r="E135" s="3">
        <v>0</v>
      </c>
      <c r="F135" s="3">
        <f t="shared" ref="F135:F166" si="8">SUM(C135:E135)</f>
        <v>1048</v>
      </c>
      <c r="G135" s="3">
        <f t="shared" ref="G135:G166" si="9">F135/1000</f>
        <v>1.048</v>
      </c>
    </row>
    <row r="136" spans="2:7" x14ac:dyDescent="0.35">
      <c r="B136" s="4" t="s">
        <v>239</v>
      </c>
      <c r="C136" s="3">
        <v>882.75</v>
      </c>
      <c r="D136" s="3">
        <v>0</v>
      </c>
      <c r="E136" s="3">
        <v>0</v>
      </c>
      <c r="F136" s="3">
        <f t="shared" si="8"/>
        <v>882.75</v>
      </c>
      <c r="G136" s="3">
        <f t="shared" si="9"/>
        <v>0.88275000000000003</v>
      </c>
    </row>
    <row r="137" spans="2:7" x14ac:dyDescent="0.35">
      <c r="B137" s="4" t="s">
        <v>167</v>
      </c>
      <c r="C137" s="3">
        <v>753.71</v>
      </c>
      <c r="D137" s="3">
        <v>0</v>
      </c>
      <c r="E137" s="3">
        <v>0</v>
      </c>
      <c r="F137" s="3">
        <f t="shared" si="8"/>
        <v>753.71</v>
      </c>
      <c r="G137" s="3">
        <f t="shared" si="9"/>
        <v>0.75370999999999999</v>
      </c>
    </row>
    <row r="138" spans="2:7" x14ac:dyDescent="0.35">
      <c r="B138" s="4" t="s">
        <v>262</v>
      </c>
      <c r="C138" s="3">
        <v>601.6</v>
      </c>
      <c r="D138" s="3">
        <v>0</v>
      </c>
      <c r="E138" s="3">
        <v>0</v>
      </c>
      <c r="F138" s="3">
        <f t="shared" si="8"/>
        <v>601.6</v>
      </c>
      <c r="G138" s="3">
        <f t="shared" si="9"/>
        <v>0.60160000000000002</v>
      </c>
    </row>
    <row r="139" spans="2:7" ht="16" x14ac:dyDescent="0.35">
      <c r="B139" s="4" t="s">
        <v>156</v>
      </c>
      <c r="C139" s="3">
        <v>546.79999999999995</v>
      </c>
      <c r="D139" s="3">
        <v>45.7</v>
      </c>
      <c r="E139" s="3">
        <v>0</v>
      </c>
      <c r="F139" s="3">
        <f t="shared" si="8"/>
        <v>592.5</v>
      </c>
      <c r="G139" s="3">
        <f t="shared" si="9"/>
        <v>0.59250000000000003</v>
      </c>
    </row>
    <row r="140" spans="2:7" ht="16" x14ac:dyDescent="0.35">
      <c r="B140" s="4" t="s">
        <v>208</v>
      </c>
      <c r="C140" s="3">
        <v>589</v>
      </c>
      <c r="D140" s="3">
        <v>0</v>
      </c>
      <c r="E140" s="3">
        <v>0</v>
      </c>
      <c r="F140" s="3">
        <f t="shared" si="8"/>
        <v>589</v>
      </c>
      <c r="G140" s="3">
        <f t="shared" si="9"/>
        <v>0.58899999999999997</v>
      </c>
    </row>
    <row r="141" spans="2:7" x14ac:dyDescent="0.35">
      <c r="B141" s="4" t="s">
        <v>247</v>
      </c>
      <c r="C141" s="3">
        <v>550</v>
      </c>
      <c r="D141" s="3">
        <v>0</v>
      </c>
      <c r="E141" s="3">
        <v>0</v>
      </c>
      <c r="F141" s="3">
        <f t="shared" si="8"/>
        <v>550</v>
      </c>
      <c r="G141" s="3">
        <f t="shared" si="9"/>
        <v>0.55000000000000004</v>
      </c>
    </row>
    <row r="142" spans="2:7" x14ac:dyDescent="0.35">
      <c r="B142" s="4" t="s">
        <v>185</v>
      </c>
      <c r="C142" s="3">
        <v>512</v>
      </c>
      <c r="D142" s="3">
        <v>0</v>
      </c>
      <c r="E142" s="3">
        <v>0</v>
      </c>
      <c r="F142" s="3">
        <f t="shared" si="8"/>
        <v>512</v>
      </c>
      <c r="G142" s="3">
        <f t="shared" si="9"/>
        <v>0.51200000000000001</v>
      </c>
    </row>
    <row r="143" spans="2:7" ht="16" x14ac:dyDescent="0.35">
      <c r="B143" s="4" t="s">
        <v>232</v>
      </c>
      <c r="C143" s="3">
        <v>502</v>
      </c>
      <c r="D143" s="3">
        <v>0</v>
      </c>
      <c r="E143" s="3">
        <v>0</v>
      </c>
      <c r="F143" s="3">
        <f t="shared" si="8"/>
        <v>502</v>
      </c>
      <c r="G143" s="3">
        <f t="shared" si="9"/>
        <v>0.502</v>
      </c>
    </row>
    <row r="144" spans="2:7" ht="16" x14ac:dyDescent="0.35">
      <c r="B144" s="4" t="s">
        <v>231</v>
      </c>
      <c r="C144" s="3">
        <v>489.3</v>
      </c>
      <c r="D144" s="3">
        <v>0</v>
      </c>
      <c r="E144" s="3">
        <v>0</v>
      </c>
      <c r="F144" s="3">
        <f t="shared" si="8"/>
        <v>489.3</v>
      </c>
      <c r="G144" s="3">
        <f t="shared" si="9"/>
        <v>0.48930000000000001</v>
      </c>
    </row>
    <row r="145" spans="2:7" x14ac:dyDescent="0.35">
      <c r="B145" s="4" t="s">
        <v>173</v>
      </c>
      <c r="C145" s="3">
        <v>480</v>
      </c>
      <c r="D145" s="3">
        <v>0</v>
      </c>
      <c r="E145" s="3">
        <v>0</v>
      </c>
      <c r="F145" s="3">
        <f t="shared" si="8"/>
        <v>480</v>
      </c>
      <c r="G145" s="3">
        <f t="shared" si="9"/>
        <v>0.48</v>
      </c>
    </row>
    <row r="146" spans="2:7" x14ac:dyDescent="0.35">
      <c r="B146" s="4" t="s">
        <v>144</v>
      </c>
      <c r="C146" s="3">
        <v>455</v>
      </c>
      <c r="D146" s="3">
        <v>0</v>
      </c>
      <c r="E146" s="3">
        <v>0</v>
      </c>
      <c r="F146" s="3">
        <f t="shared" si="8"/>
        <v>455</v>
      </c>
      <c r="G146" s="3">
        <f t="shared" si="9"/>
        <v>0.45500000000000002</v>
      </c>
    </row>
    <row r="147" spans="2:7" x14ac:dyDescent="0.35">
      <c r="B147" s="4" t="s">
        <v>145</v>
      </c>
      <c r="C147" s="3">
        <v>430.6</v>
      </c>
      <c r="D147" s="3">
        <v>0</v>
      </c>
      <c r="E147" s="3">
        <v>0</v>
      </c>
      <c r="F147" s="3">
        <f t="shared" si="8"/>
        <v>430.6</v>
      </c>
      <c r="G147" s="3">
        <f t="shared" si="9"/>
        <v>0.43060000000000004</v>
      </c>
    </row>
    <row r="148" spans="2:7" x14ac:dyDescent="0.35">
      <c r="B148" s="4" t="s">
        <v>118</v>
      </c>
      <c r="C148" s="3">
        <v>62.5</v>
      </c>
      <c r="D148" s="3">
        <v>276.25</v>
      </c>
      <c r="E148" s="3">
        <v>0</v>
      </c>
      <c r="F148" s="3">
        <f t="shared" si="8"/>
        <v>338.75</v>
      </c>
      <c r="G148" s="3">
        <f t="shared" si="9"/>
        <v>0.33875</v>
      </c>
    </row>
    <row r="149" spans="2:7" x14ac:dyDescent="0.35">
      <c r="B149" s="4" t="s">
        <v>155</v>
      </c>
      <c r="C149" s="3">
        <v>87.4</v>
      </c>
      <c r="D149" s="3">
        <v>204</v>
      </c>
      <c r="E149" s="3">
        <v>0</v>
      </c>
      <c r="F149" s="3">
        <f t="shared" si="8"/>
        <v>291.39999999999998</v>
      </c>
      <c r="G149" s="3">
        <f t="shared" si="9"/>
        <v>0.29139999999999999</v>
      </c>
    </row>
    <row r="150" spans="2:7" x14ac:dyDescent="0.35">
      <c r="B150" s="4" t="s">
        <v>198</v>
      </c>
      <c r="C150" s="3">
        <v>50.1</v>
      </c>
      <c r="D150" s="3">
        <v>240.5</v>
      </c>
      <c r="E150" s="3">
        <v>0</v>
      </c>
      <c r="F150" s="3">
        <f t="shared" si="8"/>
        <v>290.60000000000002</v>
      </c>
      <c r="G150" s="3">
        <f t="shared" si="9"/>
        <v>0.29060000000000002</v>
      </c>
    </row>
    <row r="151" spans="2:7" ht="16" x14ac:dyDescent="0.35">
      <c r="B151" s="4" t="s">
        <v>187</v>
      </c>
      <c r="C151" s="3">
        <v>267</v>
      </c>
      <c r="D151" s="3">
        <v>0</v>
      </c>
      <c r="E151" s="3">
        <v>0</v>
      </c>
      <c r="F151" s="3">
        <f t="shared" si="8"/>
        <v>267</v>
      </c>
      <c r="G151" s="3">
        <f t="shared" si="9"/>
        <v>0.26700000000000002</v>
      </c>
    </row>
    <row r="152" spans="2:7" x14ac:dyDescent="0.35">
      <c r="B152" s="4" t="s">
        <v>256</v>
      </c>
      <c r="C152" s="3">
        <v>246</v>
      </c>
      <c r="D152" s="3">
        <v>0</v>
      </c>
      <c r="E152" s="3">
        <v>0</v>
      </c>
      <c r="F152" s="3">
        <f t="shared" si="8"/>
        <v>246</v>
      </c>
      <c r="G152" s="3">
        <f t="shared" si="9"/>
        <v>0.246</v>
      </c>
    </row>
    <row r="153" spans="2:7" x14ac:dyDescent="0.35">
      <c r="B153" s="4" t="s">
        <v>260</v>
      </c>
      <c r="C153" s="3">
        <v>238.1</v>
      </c>
      <c r="D153" s="3">
        <v>0</v>
      </c>
      <c r="E153" s="3">
        <v>0</v>
      </c>
      <c r="F153" s="3">
        <f t="shared" si="8"/>
        <v>238.1</v>
      </c>
      <c r="G153" s="3">
        <f t="shared" si="9"/>
        <v>0.23810000000000001</v>
      </c>
    </row>
    <row r="154" spans="2:7" x14ac:dyDescent="0.35">
      <c r="B154" s="4" t="s">
        <v>270</v>
      </c>
      <c r="C154" s="3">
        <v>207.7</v>
      </c>
      <c r="D154" s="3">
        <v>0</v>
      </c>
      <c r="E154" s="3">
        <v>0</v>
      </c>
      <c r="F154" s="3">
        <f t="shared" si="8"/>
        <v>207.7</v>
      </c>
      <c r="G154" s="3">
        <f t="shared" si="9"/>
        <v>0.2077</v>
      </c>
    </row>
    <row r="155" spans="2:7" x14ac:dyDescent="0.35">
      <c r="B155" s="4" t="s">
        <v>128</v>
      </c>
      <c r="C155" s="3">
        <v>190.7</v>
      </c>
      <c r="D155" s="3">
        <v>0</v>
      </c>
      <c r="E155" s="3">
        <v>0</v>
      </c>
      <c r="F155" s="3">
        <f t="shared" si="8"/>
        <v>190.7</v>
      </c>
      <c r="G155" s="3">
        <f t="shared" si="9"/>
        <v>0.19069999999999998</v>
      </c>
    </row>
    <row r="156" spans="2:7" x14ac:dyDescent="0.35">
      <c r="B156" s="4" t="s">
        <v>129</v>
      </c>
      <c r="C156" s="3">
        <v>0</v>
      </c>
      <c r="D156" s="3">
        <v>185</v>
      </c>
      <c r="E156" s="3">
        <v>0</v>
      </c>
      <c r="F156" s="3">
        <f t="shared" si="8"/>
        <v>185</v>
      </c>
      <c r="G156" s="3">
        <f t="shared" si="9"/>
        <v>0.185</v>
      </c>
    </row>
    <row r="157" spans="2:7" ht="16" x14ac:dyDescent="0.35">
      <c r="B157" s="4" t="s">
        <v>249</v>
      </c>
      <c r="C157" s="3">
        <v>26.8</v>
      </c>
      <c r="D157" s="3">
        <v>130</v>
      </c>
      <c r="E157" s="3">
        <v>0</v>
      </c>
      <c r="F157" s="3">
        <f t="shared" si="8"/>
        <v>156.80000000000001</v>
      </c>
      <c r="G157" s="3">
        <f t="shared" si="9"/>
        <v>0.15680000000000002</v>
      </c>
    </row>
    <row r="158" spans="2:7" ht="24" x14ac:dyDescent="0.35">
      <c r="B158" s="4" t="s">
        <v>227</v>
      </c>
      <c r="C158" s="3">
        <v>111.8</v>
      </c>
      <c r="D158" s="3">
        <v>42</v>
      </c>
      <c r="E158" s="3">
        <v>0</v>
      </c>
      <c r="F158" s="3">
        <f t="shared" si="8"/>
        <v>153.80000000000001</v>
      </c>
      <c r="G158" s="3">
        <f t="shared" si="9"/>
        <v>0.15380000000000002</v>
      </c>
    </row>
    <row r="159" spans="2:7" ht="16" x14ac:dyDescent="0.35">
      <c r="B159" s="4" t="s">
        <v>191</v>
      </c>
      <c r="C159" s="3">
        <v>152</v>
      </c>
      <c r="D159" s="3">
        <v>0</v>
      </c>
      <c r="E159" s="3">
        <v>0</v>
      </c>
      <c r="F159" s="3">
        <f t="shared" si="8"/>
        <v>152</v>
      </c>
      <c r="G159" s="3">
        <f t="shared" si="9"/>
        <v>0.152</v>
      </c>
    </row>
    <row r="160" spans="2:7" x14ac:dyDescent="0.35">
      <c r="B160" s="4" t="s">
        <v>139</v>
      </c>
      <c r="C160" s="3">
        <v>0</v>
      </c>
      <c r="D160" s="3">
        <v>140</v>
      </c>
      <c r="E160" s="3">
        <v>0</v>
      </c>
      <c r="F160" s="3">
        <f t="shared" si="8"/>
        <v>140</v>
      </c>
      <c r="G160" s="3">
        <f t="shared" si="9"/>
        <v>0.14000000000000001</v>
      </c>
    </row>
    <row r="161" spans="2:7" x14ac:dyDescent="0.35">
      <c r="B161" s="4" t="s">
        <v>255</v>
      </c>
      <c r="C161" s="3">
        <v>130.5</v>
      </c>
      <c r="D161" s="3">
        <v>0</v>
      </c>
      <c r="E161" s="3">
        <v>0</v>
      </c>
      <c r="F161" s="3">
        <f t="shared" si="8"/>
        <v>130.5</v>
      </c>
      <c r="G161" s="3">
        <f t="shared" si="9"/>
        <v>0.1305</v>
      </c>
    </row>
    <row r="162" spans="2:7" x14ac:dyDescent="0.35">
      <c r="B162" s="4" t="s">
        <v>246</v>
      </c>
      <c r="C162" s="3">
        <v>123.7</v>
      </c>
      <c r="D162" s="3">
        <v>0</v>
      </c>
      <c r="E162" s="3">
        <v>0</v>
      </c>
      <c r="F162" s="3">
        <f t="shared" si="8"/>
        <v>123.7</v>
      </c>
      <c r="G162" s="3">
        <f t="shared" si="9"/>
        <v>0.1237</v>
      </c>
    </row>
    <row r="163" spans="2:7" x14ac:dyDescent="0.35">
      <c r="B163" s="4" t="s">
        <v>215</v>
      </c>
      <c r="C163" s="3">
        <v>116</v>
      </c>
      <c r="D163" s="3">
        <v>0</v>
      </c>
      <c r="E163" s="3">
        <v>0</v>
      </c>
      <c r="F163" s="3">
        <f t="shared" si="8"/>
        <v>116</v>
      </c>
      <c r="G163" s="3">
        <f t="shared" si="9"/>
        <v>0.11600000000000001</v>
      </c>
    </row>
    <row r="164" spans="2:7" x14ac:dyDescent="0.35">
      <c r="B164" s="4" t="s">
        <v>238</v>
      </c>
      <c r="C164" s="3">
        <v>78.7</v>
      </c>
      <c r="D164" s="3">
        <v>0</v>
      </c>
      <c r="E164" s="3">
        <v>0</v>
      </c>
      <c r="F164" s="3">
        <f t="shared" si="8"/>
        <v>78.7</v>
      </c>
      <c r="G164" s="3">
        <f t="shared" si="9"/>
        <v>7.8700000000000006E-2</v>
      </c>
    </row>
    <row r="165" spans="2:7" x14ac:dyDescent="0.35">
      <c r="B165" s="4" t="s">
        <v>146</v>
      </c>
      <c r="C165" s="3">
        <v>70</v>
      </c>
      <c r="D165" s="3">
        <v>0</v>
      </c>
      <c r="E165" s="3">
        <v>0</v>
      </c>
      <c r="F165" s="3">
        <f t="shared" si="8"/>
        <v>70</v>
      </c>
      <c r="G165" s="3">
        <f t="shared" si="9"/>
        <v>7.0000000000000007E-2</v>
      </c>
    </row>
    <row r="166" spans="2:7" x14ac:dyDescent="0.35">
      <c r="B166" s="4" t="s">
        <v>207</v>
      </c>
      <c r="C166" s="3">
        <v>47</v>
      </c>
      <c r="D166" s="3">
        <v>0</v>
      </c>
      <c r="E166" s="3">
        <v>0</v>
      </c>
      <c r="F166" s="3">
        <f t="shared" si="8"/>
        <v>47</v>
      </c>
      <c r="G166" s="3">
        <f t="shared" si="9"/>
        <v>4.7E-2</v>
      </c>
    </row>
    <row r="167" spans="2:7" x14ac:dyDescent="0.35">
      <c r="B167" s="4" t="s">
        <v>136</v>
      </c>
      <c r="C167" s="3">
        <v>16</v>
      </c>
      <c r="D167" s="3">
        <v>0</v>
      </c>
      <c r="E167" s="3">
        <v>0</v>
      </c>
      <c r="F167" s="3">
        <f t="shared" ref="F167:F171" si="10">SUM(C167:E167)</f>
        <v>16</v>
      </c>
      <c r="G167" s="3">
        <f t="shared" ref="G167:G171" si="11">F167/1000</f>
        <v>1.6E-2</v>
      </c>
    </row>
    <row r="168" spans="2:7" x14ac:dyDescent="0.35">
      <c r="B168" s="4" t="s">
        <v>184</v>
      </c>
      <c r="C168" s="3">
        <v>12.3</v>
      </c>
      <c r="D168" s="3">
        <v>0</v>
      </c>
      <c r="E168" s="3">
        <v>0</v>
      </c>
      <c r="F168" s="3">
        <f t="shared" si="10"/>
        <v>12.3</v>
      </c>
      <c r="G168" s="3">
        <f t="shared" si="11"/>
        <v>1.23E-2</v>
      </c>
    </row>
    <row r="169" spans="2:7" x14ac:dyDescent="0.35">
      <c r="B169" s="4" t="s">
        <v>245</v>
      </c>
      <c r="C169" s="3">
        <v>6</v>
      </c>
      <c r="D169" s="3">
        <v>0</v>
      </c>
      <c r="E169" s="3">
        <v>0</v>
      </c>
      <c r="F169" s="3">
        <f t="shared" si="10"/>
        <v>6</v>
      </c>
      <c r="G169" s="3">
        <f t="shared" si="11"/>
        <v>6.0000000000000001E-3</v>
      </c>
    </row>
    <row r="170" spans="2:7" ht="16" x14ac:dyDescent="0.35">
      <c r="B170" s="4" t="s">
        <v>177</v>
      </c>
      <c r="C170" s="3">
        <v>3.8</v>
      </c>
      <c r="D170" s="3">
        <v>0</v>
      </c>
      <c r="E170" s="3">
        <v>0</v>
      </c>
      <c r="F170" s="3">
        <f t="shared" si="10"/>
        <v>3.8</v>
      </c>
      <c r="G170" s="3">
        <f t="shared" si="11"/>
        <v>3.8E-3</v>
      </c>
    </row>
    <row r="171" spans="2:7" x14ac:dyDescent="0.35">
      <c r="B171" s="4" t="s">
        <v>152</v>
      </c>
      <c r="C171" s="3">
        <v>2</v>
      </c>
      <c r="D171" s="3">
        <v>0</v>
      </c>
      <c r="E171" s="3">
        <v>0</v>
      </c>
      <c r="F171" s="3">
        <f t="shared" si="10"/>
        <v>2</v>
      </c>
      <c r="G171" s="3">
        <f t="shared" si="11"/>
        <v>2E-3</v>
      </c>
    </row>
  </sheetData>
  <autoFilter ref="B6:G6" xr:uid="{4D795015-E814-41E6-BFBE-BAAA7263F12B}">
    <sortState xmlns:xlrd2="http://schemas.microsoft.com/office/spreadsheetml/2017/richdata2" ref="B7:G171">
      <sortCondition descending="1" ref="G6"/>
    </sortState>
  </autoFilter>
  <mergeCells count="1">
    <mergeCell ref="B2:J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1641-8DF0-4C82-9477-E4C94884C120}">
  <dimension ref="B1:P49"/>
  <sheetViews>
    <sheetView zoomScaleNormal="100" workbookViewId="0"/>
  </sheetViews>
  <sheetFormatPr baseColWidth="10" defaultRowHeight="14.5" x14ac:dyDescent="0.35"/>
  <cols>
    <col min="1" max="1" width="2.81640625" style="18" customWidth="1"/>
    <col min="2" max="2" width="9.90625" style="18" customWidth="1"/>
    <col min="3" max="3" width="8.6328125" style="18" customWidth="1"/>
    <col min="4" max="4" width="7.36328125" style="18" customWidth="1"/>
    <col min="5" max="5" width="6.1796875" style="18" customWidth="1"/>
    <col min="6" max="6" width="8" style="18" customWidth="1"/>
    <col min="7" max="7" width="7.54296875" style="18" customWidth="1"/>
    <col min="8" max="16384" width="10.90625" style="18"/>
  </cols>
  <sheetData>
    <row r="1" spans="2:16" s="1" customFormat="1" ht="15" thickBot="1" x14ac:dyDescent="0.4">
      <c r="H1" s="29"/>
    </row>
    <row r="2" spans="2:16" s="1" customFormat="1" ht="14.5" customHeight="1" x14ac:dyDescent="0.35">
      <c r="B2" s="65" t="s">
        <v>508</v>
      </c>
      <c r="C2" s="66"/>
      <c r="D2" s="66"/>
      <c r="E2" s="66"/>
      <c r="F2" s="66"/>
      <c r="G2" s="66"/>
      <c r="H2" s="66"/>
      <c r="I2" s="66"/>
      <c r="J2" s="66"/>
      <c r="K2" s="67"/>
      <c r="L2" s="33"/>
      <c r="M2" s="28"/>
      <c r="N2" s="28"/>
      <c r="O2" s="28"/>
      <c r="P2" s="28"/>
    </row>
    <row r="3" spans="2:16" s="1" customFormat="1" x14ac:dyDescent="0.35">
      <c r="B3" s="68"/>
      <c r="C3" s="69"/>
      <c r="D3" s="69"/>
      <c r="E3" s="69"/>
      <c r="F3" s="69"/>
      <c r="G3" s="69"/>
      <c r="H3" s="69"/>
      <c r="I3" s="69"/>
      <c r="J3" s="69"/>
      <c r="K3" s="70"/>
      <c r="L3" s="33"/>
      <c r="M3" s="28"/>
      <c r="N3" s="28"/>
      <c r="O3" s="28"/>
      <c r="P3" s="28"/>
    </row>
    <row r="4" spans="2:16" s="1" customFormat="1" ht="15" thickBot="1" x14ac:dyDescent="0.4">
      <c r="B4" s="71"/>
      <c r="C4" s="72"/>
      <c r="D4" s="72"/>
      <c r="E4" s="72"/>
      <c r="F4" s="72"/>
      <c r="G4" s="72"/>
      <c r="H4" s="72"/>
      <c r="I4" s="72"/>
      <c r="J4" s="72"/>
      <c r="K4" s="73"/>
      <c r="L4" s="33"/>
      <c r="M4" s="28"/>
      <c r="N4" s="28"/>
      <c r="O4" s="28"/>
      <c r="P4" s="28"/>
    </row>
    <row r="5" spans="2:16" s="1" customFormat="1" x14ac:dyDescent="0.35">
      <c r="H5" s="29"/>
    </row>
    <row r="6" spans="2:16" ht="16" x14ac:dyDescent="0.35">
      <c r="B6" s="34" t="s">
        <v>275</v>
      </c>
      <c r="C6" s="34" t="s">
        <v>451</v>
      </c>
      <c r="D6" s="34" t="s">
        <v>452</v>
      </c>
      <c r="E6" s="34" t="s">
        <v>453</v>
      </c>
      <c r="F6" s="34" t="s">
        <v>109</v>
      </c>
      <c r="G6" s="34" t="s">
        <v>507</v>
      </c>
    </row>
    <row r="7" spans="2:16" x14ac:dyDescent="0.35">
      <c r="B7" s="34" t="s">
        <v>109</v>
      </c>
      <c r="C7" s="35">
        <v>15059405.470000001</v>
      </c>
      <c r="D7" s="35">
        <v>3780922.93</v>
      </c>
      <c r="E7" s="35">
        <v>284.5</v>
      </c>
      <c r="F7" s="36">
        <f t="shared" ref="F7:F49" si="0">SUM(C7:E7)</f>
        <v>18840612.900000002</v>
      </c>
      <c r="G7" s="38">
        <f t="shared" ref="G7:G49" si="1">F7/1000</f>
        <v>18840.612900000004</v>
      </c>
    </row>
    <row r="8" spans="2:16" s="17" customFormat="1" x14ac:dyDescent="0.35">
      <c r="B8" s="4" t="s">
        <v>313</v>
      </c>
      <c r="C8" s="3">
        <v>11409162.48</v>
      </c>
      <c r="D8" s="3">
        <v>1994753.3</v>
      </c>
      <c r="E8" s="3">
        <v>5</v>
      </c>
      <c r="F8" s="9">
        <f t="shared" si="0"/>
        <v>13403920.780000001</v>
      </c>
      <c r="G8" s="15">
        <f t="shared" si="1"/>
        <v>13403.92078</v>
      </c>
      <c r="H8" s="1"/>
    </row>
    <row r="9" spans="2:16" s="17" customFormat="1" x14ac:dyDescent="0.35">
      <c r="B9" s="4" t="s">
        <v>300</v>
      </c>
      <c r="C9" s="3">
        <v>1376159.92</v>
      </c>
      <c r="D9" s="3">
        <v>608355.4</v>
      </c>
      <c r="E9" s="3">
        <v>2.5</v>
      </c>
      <c r="F9" s="9">
        <f t="shared" si="0"/>
        <v>1984517.8199999998</v>
      </c>
      <c r="G9" s="15">
        <f t="shared" si="1"/>
        <v>1984.5178199999998</v>
      </c>
      <c r="H9" s="1"/>
    </row>
    <row r="10" spans="2:16" s="17" customFormat="1" x14ac:dyDescent="0.35">
      <c r="B10" s="4" t="s">
        <v>459</v>
      </c>
      <c r="C10" s="3">
        <v>463393.63</v>
      </c>
      <c r="D10" s="3">
        <v>84497.25</v>
      </c>
      <c r="E10" s="3">
        <v>0</v>
      </c>
      <c r="F10" s="9">
        <f t="shared" si="0"/>
        <v>547890.88</v>
      </c>
      <c r="G10" s="15">
        <f t="shared" si="1"/>
        <v>547.89088000000004</v>
      </c>
      <c r="H10" s="1"/>
    </row>
    <row r="11" spans="2:16" s="17" customFormat="1" x14ac:dyDescent="0.35">
      <c r="B11" s="4" t="s">
        <v>457</v>
      </c>
      <c r="C11" s="3">
        <v>361998.75</v>
      </c>
      <c r="D11" s="3">
        <v>136887.88</v>
      </c>
      <c r="E11" s="3">
        <v>0</v>
      </c>
      <c r="F11" s="9">
        <f t="shared" si="0"/>
        <v>498886.63</v>
      </c>
      <c r="G11" s="15">
        <f t="shared" si="1"/>
        <v>498.88663000000003</v>
      </c>
      <c r="H11" s="1"/>
    </row>
    <row r="12" spans="2:16" s="17" customFormat="1" x14ac:dyDescent="0.35">
      <c r="B12" s="4" t="s">
        <v>458</v>
      </c>
      <c r="C12" s="3">
        <v>325955.24</v>
      </c>
      <c r="D12" s="3">
        <v>132019.04999999999</v>
      </c>
      <c r="E12" s="3">
        <v>0</v>
      </c>
      <c r="F12" s="9">
        <f t="shared" si="0"/>
        <v>457974.29</v>
      </c>
      <c r="G12" s="15">
        <f t="shared" si="1"/>
        <v>457.97429</v>
      </c>
      <c r="H12" s="1"/>
    </row>
    <row r="13" spans="2:16" s="17" customFormat="1" x14ac:dyDescent="0.35">
      <c r="B13" s="4" t="s">
        <v>286</v>
      </c>
      <c r="C13" s="3">
        <v>238635.66</v>
      </c>
      <c r="D13" s="3">
        <v>131349.53</v>
      </c>
      <c r="E13" s="3">
        <v>0</v>
      </c>
      <c r="F13" s="9">
        <f t="shared" si="0"/>
        <v>369985.19</v>
      </c>
      <c r="G13" s="15">
        <f t="shared" si="1"/>
        <v>369.98518999999999</v>
      </c>
      <c r="H13" s="1"/>
    </row>
    <row r="14" spans="2:16" s="17" customFormat="1" x14ac:dyDescent="0.35">
      <c r="B14" s="4" t="s">
        <v>287</v>
      </c>
      <c r="C14" s="3">
        <v>162079.82999999999</v>
      </c>
      <c r="D14" s="3">
        <v>57181.8</v>
      </c>
      <c r="E14" s="3">
        <v>0</v>
      </c>
      <c r="F14" s="9">
        <f t="shared" si="0"/>
        <v>219261.63</v>
      </c>
      <c r="G14" s="15">
        <f t="shared" si="1"/>
        <v>219.26163</v>
      </c>
      <c r="H14" s="1"/>
    </row>
    <row r="15" spans="2:16" s="17" customFormat="1" x14ac:dyDescent="0.35">
      <c r="B15" s="4" t="s">
        <v>284</v>
      </c>
      <c r="C15" s="3">
        <v>108120.02</v>
      </c>
      <c r="D15" s="3">
        <v>93927.56</v>
      </c>
      <c r="E15" s="3">
        <v>0</v>
      </c>
      <c r="F15" s="9">
        <f t="shared" si="0"/>
        <v>202047.58000000002</v>
      </c>
      <c r="G15" s="15">
        <f t="shared" si="1"/>
        <v>202.04758000000001</v>
      </c>
      <c r="H15" s="1"/>
    </row>
    <row r="16" spans="2:16" s="17" customFormat="1" x14ac:dyDescent="0.35">
      <c r="B16" s="4" t="s">
        <v>305</v>
      </c>
      <c r="C16" s="3">
        <v>9124.11</v>
      </c>
      <c r="D16" s="3">
        <v>176382</v>
      </c>
      <c r="E16" s="3">
        <v>0</v>
      </c>
      <c r="F16" s="9">
        <f t="shared" si="0"/>
        <v>185506.11</v>
      </c>
      <c r="G16" s="15">
        <f t="shared" si="1"/>
        <v>185.50610999999998</v>
      </c>
      <c r="H16" s="1"/>
    </row>
    <row r="17" spans="2:8" s="17" customFormat="1" x14ac:dyDescent="0.35">
      <c r="B17" s="4" t="s">
        <v>314</v>
      </c>
      <c r="C17" s="3">
        <v>79804.100000000006</v>
      </c>
      <c r="D17" s="3">
        <v>84428.75</v>
      </c>
      <c r="E17" s="3">
        <v>0</v>
      </c>
      <c r="F17" s="9">
        <f t="shared" si="0"/>
        <v>164232.85</v>
      </c>
      <c r="G17" s="15">
        <f t="shared" si="1"/>
        <v>164.23285000000001</v>
      </c>
      <c r="H17" s="1"/>
    </row>
    <row r="18" spans="2:8" x14ac:dyDescent="0.35">
      <c r="B18" s="37" t="s">
        <v>291</v>
      </c>
      <c r="C18" s="35">
        <v>74782.5</v>
      </c>
      <c r="D18" s="35">
        <v>86063</v>
      </c>
      <c r="E18" s="35">
        <v>0</v>
      </c>
      <c r="F18" s="36">
        <f t="shared" si="0"/>
        <v>160845.5</v>
      </c>
      <c r="G18" s="38">
        <f t="shared" si="1"/>
        <v>160.84549999999999</v>
      </c>
    </row>
    <row r="19" spans="2:8" x14ac:dyDescent="0.35">
      <c r="B19" s="37" t="s">
        <v>281</v>
      </c>
      <c r="C19" s="35">
        <v>51171.7</v>
      </c>
      <c r="D19" s="35">
        <v>46692.49</v>
      </c>
      <c r="E19" s="35">
        <v>0</v>
      </c>
      <c r="F19" s="36">
        <f t="shared" si="0"/>
        <v>97864.19</v>
      </c>
      <c r="G19" s="38">
        <f t="shared" si="1"/>
        <v>97.864190000000008</v>
      </c>
    </row>
    <row r="20" spans="2:8" x14ac:dyDescent="0.35">
      <c r="B20" s="37" t="s">
        <v>301</v>
      </c>
      <c r="C20" s="35">
        <v>90852.25</v>
      </c>
      <c r="D20" s="35">
        <v>5760.51</v>
      </c>
      <c r="E20" s="35">
        <v>0</v>
      </c>
      <c r="F20" s="36">
        <f t="shared" si="0"/>
        <v>96612.76</v>
      </c>
      <c r="G20" s="38">
        <f t="shared" si="1"/>
        <v>96.612759999999994</v>
      </c>
    </row>
    <row r="21" spans="2:8" x14ac:dyDescent="0.35">
      <c r="B21" s="37" t="s">
        <v>295</v>
      </c>
      <c r="C21" s="35">
        <v>54830.8</v>
      </c>
      <c r="D21" s="35">
        <v>38111.78</v>
      </c>
      <c r="E21" s="35">
        <v>0</v>
      </c>
      <c r="F21" s="36">
        <f t="shared" si="0"/>
        <v>92942.58</v>
      </c>
      <c r="G21" s="38">
        <f t="shared" si="1"/>
        <v>92.942580000000007</v>
      </c>
    </row>
    <row r="22" spans="2:8" x14ac:dyDescent="0.35">
      <c r="B22" s="37" t="s">
        <v>294</v>
      </c>
      <c r="C22" s="35">
        <v>42064.160000000003</v>
      </c>
      <c r="D22" s="35">
        <v>10388.5</v>
      </c>
      <c r="E22" s="35">
        <v>0</v>
      </c>
      <c r="F22" s="36">
        <f t="shared" si="0"/>
        <v>52452.66</v>
      </c>
      <c r="G22" s="38">
        <f t="shared" si="1"/>
        <v>52.452660000000002</v>
      </c>
    </row>
    <row r="23" spans="2:8" x14ac:dyDescent="0.35">
      <c r="B23" s="37" t="s">
        <v>312</v>
      </c>
      <c r="C23" s="35">
        <v>22725.9</v>
      </c>
      <c r="D23" s="35">
        <v>22922</v>
      </c>
      <c r="E23" s="35">
        <v>0</v>
      </c>
      <c r="F23" s="36">
        <f t="shared" si="0"/>
        <v>45647.9</v>
      </c>
      <c r="G23" s="38">
        <f t="shared" si="1"/>
        <v>45.6479</v>
      </c>
    </row>
    <row r="24" spans="2:8" x14ac:dyDescent="0.35">
      <c r="B24" s="37" t="s">
        <v>288</v>
      </c>
      <c r="C24" s="35">
        <v>30461.5</v>
      </c>
      <c r="D24" s="35">
        <v>10642.4</v>
      </c>
      <c r="E24" s="35">
        <v>277</v>
      </c>
      <c r="F24" s="36">
        <f t="shared" si="0"/>
        <v>41380.9</v>
      </c>
      <c r="G24" s="38">
        <f t="shared" si="1"/>
        <v>41.380900000000004</v>
      </c>
    </row>
    <row r="25" spans="2:8" x14ac:dyDescent="0.35">
      <c r="B25" s="37" t="s">
        <v>293</v>
      </c>
      <c r="C25" s="35">
        <v>26342.09</v>
      </c>
      <c r="D25" s="35">
        <v>10422.129999999999</v>
      </c>
      <c r="E25" s="35">
        <v>0</v>
      </c>
      <c r="F25" s="36">
        <f t="shared" si="0"/>
        <v>36764.22</v>
      </c>
      <c r="G25" s="38">
        <f t="shared" si="1"/>
        <v>36.764220000000002</v>
      </c>
    </row>
    <row r="26" spans="2:8" x14ac:dyDescent="0.35">
      <c r="B26" s="37" t="s">
        <v>304</v>
      </c>
      <c r="C26" s="35">
        <v>23736.1</v>
      </c>
      <c r="D26" s="35">
        <v>11000.7</v>
      </c>
      <c r="E26" s="35">
        <v>0</v>
      </c>
      <c r="F26" s="36">
        <f t="shared" si="0"/>
        <v>34736.800000000003</v>
      </c>
      <c r="G26" s="38">
        <f t="shared" si="1"/>
        <v>34.736800000000002</v>
      </c>
    </row>
    <row r="27" spans="2:8" x14ac:dyDescent="0.35">
      <c r="B27" s="37" t="s">
        <v>306</v>
      </c>
      <c r="C27" s="35">
        <v>21437.919999999998</v>
      </c>
      <c r="D27" s="35">
        <v>2961</v>
      </c>
      <c r="E27" s="35">
        <v>0</v>
      </c>
      <c r="F27" s="36">
        <f t="shared" si="0"/>
        <v>24398.92</v>
      </c>
      <c r="G27" s="38">
        <f t="shared" si="1"/>
        <v>24.398919999999997</v>
      </c>
    </row>
    <row r="28" spans="2:8" x14ac:dyDescent="0.35">
      <c r="B28" s="37" t="s">
        <v>298</v>
      </c>
      <c r="C28" s="35">
        <v>15770</v>
      </c>
      <c r="D28" s="35">
        <v>8191.5</v>
      </c>
      <c r="E28" s="35">
        <v>0</v>
      </c>
      <c r="F28" s="36">
        <f t="shared" si="0"/>
        <v>23961.5</v>
      </c>
      <c r="G28" s="38">
        <f t="shared" si="1"/>
        <v>23.961500000000001</v>
      </c>
    </row>
    <row r="29" spans="2:8" x14ac:dyDescent="0.35">
      <c r="B29" s="37" t="s">
        <v>297</v>
      </c>
      <c r="C29" s="35">
        <v>12481.94</v>
      </c>
      <c r="D29" s="35">
        <v>5444.1</v>
      </c>
      <c r="E29" s="35">
        <v>0</v>
      </c>
      <c r="F29" s="36">
        <f t="shared" si="0"/>
        <v>17926.04</v>
      </c>
      <c r="G29" s="38">
        <f t="shared" si="1"/>
        <v>17.92604</v>
      </c>
    </row>
    <row r="30" spans="2:8" x14ac:dyDescent="0.35">
      <c r="B30" s="37" t="s">
        <v>282</v>
      </c>
      <c r="C30" s="35">
        <v>11784.29</v>
      </c>
      <c r="D30" s="35">
        <v>1635.4</v>
      </c>
      <c r="E30" s="35">
        <v>0</v>
      </c>
      <c r="F30" s="36">
        <f t="shared" si="0"/>
        <v>13419.69</v>
      </c>
      <c r="G30" s="38">
        <f t="shared" si="1"/>
        <v>13.419690000000001</v>
      </c>
    </row>
    <row r="31" spans="2:8" x14ac:dyDescent="0.35">
      <c r="B31" s="37" t="s">
        <v>283</v>
      </c>
      <c r="C31" s="35">
        <v>2281</v>
      </c>
      <c r="D31" s="35">
        <v>7397</v>
      </c>
      <c r="E31" s="35">
        <v>0</v>
      </c>
      <c r="F31" s="36">
        <f t="shared" si="0"/>
        <v>9678</v>
      </c>
      <c r="G31" s="38">
        <f t="shared" si="1"/>
        <v>9.6780000000000008</v>
      </c>
    </row>
    <row r="32" spans="2:8" x14ac:dyDescent="0.35">
      <c r="B32" s="37" t="s">
        <v>285</v>
      </c>
      <c r="C32" s="35">
        <v>2988.8</v>
      </c>
      <c r="D32" s="35">
        <v>5499</v>
      </c>
      <c r="E32" s="35">
        <v>0</v>
      </c>
      <c r="F32" s="36">
        <f t="shared" si="0"/>
        <v>8487.7999999999993</v>
      </c>
      <c r="G32" s="38">
        <f t="shared" si="1"/>
        <v>8.4878</v>
      </c>
    </row>
    <row r="33" spans="2:7" x14ac:dyDescent="0.35">
      <c r="B33" s="37" t="s">
        <v>302</v>
      </c>
      <c r="C33" s="35">
        <v>4343.3999999999996</v>
      </c>
      <c r="D33" s="35">
        <v>2246</v>
      </c>
      <c r="E33" s="35">
        <v>0</v>
      </c>
      <c r="F33" s="36">
        <f t="shared" si="0"/>
        <v>6589.4</v>
      </c>
      <c r="G33" s="38">
        <f t="shared" si="1"/>
        <v>6.5893999999999995</v>
      </c>
    </row>
    <row r="34" spans="2:7" x14ac:dyDescent="0.35">
      <c r="B34" s="37" t="s">
        <v>299</v>
      </c>
      <c r="C34" s="35">
        <v>5099.7</v>
      </c>
      <c r="D34" s="35">
        <v>1104</v>
      </c>
      <c r="E34" s="35">
        <v>0</v>
      </c>
      <c r="F34" s="36">
        <f t="shared" si="0"/>
        <v>6203.7</v>
      </c>
      <c r="G34" s="38">
        <f t="shared" si="1"/>
        <v>6.2036999999999995</v>
      </c>
    </row>
    <row r="35" spans="2:7" x14ac:dyDescent="0.35">
      <c r="B35" s="37" t="s">
        <v>277</v>
      </c>
      <c r="C35" s="35">
        <v>5248.67</v>
      </c>
      <c r="D35" s="35">
        <v>713</v>
      </c>
      <c r="E35" s="35">
        <v>0</v>
      </c>
      <c r="F35" s="36">
        <f t="shared" si="0"/>
        <v>5961.67</v>
      </c>
      <c r="G35" s="38">
        <f t="shared" si="1"/>
        <v>5.9616699999999998</v>
      </c>
    </row>
    <row r="36" spans="2:7" x14ac:dyDescent="0.35">
      <c r="B36" s="37" t="s">
        <v>308</v>
      </c>
      <c r="C36" s="35">
        <v>4510</v>
      </c>
      <c r="D36" s="35">
        <v>1106</v>
      </c>
      <c r="E36" s="35">
        <v>0</v>
      </c>
      <c r="F36" s="36">
        <f t="shared" si="0"/>
        <v>5616</v>
      </c>
      <c r="G36" s="38">
        <f t="shared" si="1"/>
        <v>5.6159999999999997</v>
      </c>
    </row>
    <row r="37" spans="2:7" x14ac:dyDescent="0.35">
      <c r="B37" s="37" t="s">
        <v>292</v>
      </c>
      <c r="C37" s="35">
        <v>3459.25</v>
      </c>
      <c r="D37" s="35">
        <v>462</v>
      </c>
      <c r="E37" s="35">
        <v>0</v>
      </c>
      <c r="F37" s="36">
        <f t="shared" si="0"/>
        <v>3921.25</v>
      </c>
      <c r="G37" s="38">
        <f t="shared" si="1"/>
        <v>3.9212500000000001</v>
      </c>
    </row>
    <row r="38" spans="2:7" x14ac:dyDescent="0.35">
      <c r="B38" s="37" t="s">
        <v>310</v>
      </c>
      <c r="C38" s="35">
        <v>3074.14</v>
      </c>
      <c r="D38" s="35">
        <v>5</v>
      </c>
      <c r="E38" s="35">
        <v>0</v>
      </c>
      <c r="F38" s="36">
        <f t="shared" si="0"/>
        <v>3079.14</v>
      </c>
      <c r="G38" s="38">
        <f t="shared" si="1"/>
        <v>3.0791399999999998</v>
      </c>
    </row>
    <row r="39" spans="2:7" x14ac:dyDescent="0.35">
      <c r="B39" s="37" t="s">
        <v>296</v>
      </c>
      <c r="C39" s="35">
        <v>2857.1</v>
      </c>
      <c r="D39" s="35">
        <v>133.80000000000001</v>
      </c>
      <c r="E39" s="35">
        <v>0</v>
      </c>
      <c r="F39" s="36">
        <f t="shared" si="0"/>
        <v>2990.9</v>
      </c>
      <c r="G39" s="38">
        <f t="shared" si="1"/>
        <v>2.9908999999999999</v>
      </c>
    </row>
    <row r="40" spans="2:7" x14ac:dyDescent="0.35">
      <c r="B40" s="37" t="s">
        <v>276</v>
      </c>
      <c r="C40" s="35">
        <v>2355.6</v>
      </c>
      <c r="D40" s="35">
        <v>542.29999999999995</v>
      </c>
      <c r="E40" s="35">
        <v>0</v>
      </c>
      <c r="F40" s="36">
        <f t="shared" si="0"/>
        <v>2897.8999999999996</v>
      </c>
      <c r="G40" s="38">
        <f t="shared" si="1"/>
        <v>2.8978999999999995</v>
      </c>
    </row>
    <row r="41" spans="2:7" x14ac:dyDescent="0.35">
      <c r="B41" s="37" t="s">
        <v>311</v>
      </c>
      <c r="C41" s="35">
        <v>2354.1</v>
      </c>
      <c r="D41" s="35">
        <v>106</v>
      </c>
      <c r="E41" s="35">
        <v>0</v>
      </c>
      <c r="F41" s="36">
        <f t="shared" si="0"/>
        <v>2460.1</v>
      </c>
      <c r="G41" s="38">
        <f t="shared" si="1"/>
        <v>2.4600999999999997</v>
      </c>
    </row>
    <row r="42" spans="2:7" x14ac:dyDescent="0.35">
      <c r="B42" s="37" t="s">
        <v>280</v>
      </c>
      <c r="C42" s="35">
        <v>2012.62</v>
      </c>
      <c r="D42" s="35">
        <v>232.3</v>
      </c>
      <c r="E42" s="35">
        <v>0</v>
      </c>
      <c r="F42" s="36">
        <f t="shared" si="0"/>
        <v>2244.92</v>
      </c>
      <c r="G42" s="38">
        <f t="shared" si="1"/>
        <v>2.24492</v>
      </c>
    </row>
    <row r="43" spans="2:7" x14ac:dyDescent="0.35">
      <c r="B43" s="37" t="s">
        <v>307</v>
      </c>
      <c r="C43" s="35">
        <v>1967.5</v>
      </c>
      <c r="D43" s="35">
        <v>0</v>
      </c>
      <c r="E43" s="35">
        <v>0</v>
      </c>
      <c r="F43" s="36">
        <f t="shared" si="0"/>
        <v>1967.5</v>
      </c>
      <c r="G43" s="38">
        <f t="shared" si="1"/>
        <v>1.9675</v>
      </c>
    </row>
    <row r="44" spans="2:7" x14ac:dyDescent="0.35">
      <c r="B44" s="37" t="s">
        <v>278</v>
      </c>
      <c r="C44" s="35">
        <v>116</v>
      </c>
      <c r="D44" s="35">
        <v>1262</v>
      </c>
      <c r="E44" s="35">
        <v>0</v>
      </c>
      <c r="F44" s="36">
        <f t="shared" si="0"/>
        <v>1378</v>
      </c>
      <c r="G44" s="38">
        <f t="shared" si="1"/>
        <v>1.3779999999999999</v>
      </c>
    </row>
    <row r="45" spans="2:7" x14ac:dyDescent="0.35">
      <c r="B45" s="37" t="s">
        <v>289</v>
      </c>
      <c r="C45" s="35">
        <v>1210</v>
      </c>
      <c r="D45" s="35">
        <v>95.5</v>
      </c>
      <c r="E45" s="35">
        <v>0</v>
      </c>
      <c r="F45" s="36">
        <f t="shared" si="0"/>
        <v>1305.5</v>
      </c>
      <c r="G45" s="38">
        <f t="shared" si="1"/>
        <v>1.3055000000000001</v>
      </c>
    </row>
    <row r="46" spans="2:7" x14ac:dyDescent="0.35">
      <c r="B46" s="37" t="s">
        <v>290</v>
      </c>
      <c r="C46" s="35">
        <v>952.2</v>
      </c>
      <c r="D46" s="35">
        <v>0</v>
      </c>
      <c r="E46" s="35">
        <v>0</v>
      </c>
      <c r="F46" s="36">
        <f t="shared" si="0"/>
        <v>952.2</v>
      </c>
      <c r="G46" s="38">
        <f t="shared" si="1"/>
        <v>0.95220000000000005</v>
      </c>
    </row>
    <row r="47" spans="2:7" x14ac:dyDescent="0.35">
      <c r="B47" s="37" t="s">
        <v>279</v>
      </c>
      <c r="C47" s="35">
        <v>917.5</v>
      </c>
      <c r="D47" s="35">
        <v>1</v>
      </c>
      <c r="E47" s="35">
        <v>0</v>
      </c>
      <c r="F47" s="36">
        <f t="shared" si="0"/>
        <v>918.5</v>
      </c>
      <c r="G47" s="38">
        <f t="shared" si="1"/>
        <v>0.91849999999999998</v>
      </c>
    </row>
    <row r="48" spans="2:7" x14ac:dyDescent="0.35">
      <c r="B48" s="37" t="s">
        <v>309</v>
      </c>
      <c r="C48" s="35">
        <v>773</v>
      </c>
      <c r="D48" s="35">
        <v>0</v>
      </c>
      <c r="E48" s="35">
        <v>0</v>
      </c>
      <c r="F48" s="36">
        <f t="shared" si="0"/>
        <v>773</v>
      </c>
      <c r="G48" s="38">
        <f t="shared" si="1"/>
        <v>0.77300000000000002</v>
      </c>
    </row>
    <row r="49" spans="2:7" x14ac:dyDescent="0.35">
      <c r="B49" s="37" t="s">
        <v>303</v>
      </c>
      <c r="C49" s="35">
        <v>10</v>
      </c>
      <c r="D49" s="35">
        <v>0</v>
      </c>
      <c r="E49" s="35">
        <v>0</v>
      </c>
      <c r="F49" s="36">
        <f t="shared" si="0"/>
        <v>10</v>
      </c>
      <c r="G49" s="38">
        <f t="shared" si="1"/>
        <v>0.01</v>
      </c>
    </row>
  </sheetData>
  <autoFilter ref="B6:G6" xr:uid="{EA331641-8DF0-4C82-9477-E4C94884C120}">
    <sortState xmlns:xlrd2="http://schemas.microsoft.com/office/spreadsheetml/2017/richdata2" ref="B7:G49">
      <sortCondition descending="1" ref="F6"/>
    </sortState>
  </autoFilter>
  <mergeCells count="1">
    <mergeCell ref="B2:K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0A132-3C41-4750-88D1-081AC207B046}">
  <dimension ref="A1:P171"/>
  <sheetViews>
    <sheetView zoomScale="85" zoomScaleNormal="85" workbookViewId="0"/>
  </sheetViews>
  <sheetFormatPr baseColWidth="10" defaultRowHeight="14.5" x14ac:dyDescent="0.35"/>
  <cols>
    <col min="1" max="1" width="2.453125" style="30" customWidth="1"/>
    <col min="2" max="2" width="41.36328125" style="1" customWidth="1"/>
    <col min="3" max="4" width="10.90625" style="1"/>
    <col min="5" max="5" width="9.1796875" style="1" customWidth="1"/>
    <col min="6" max="6" width="10.90625" style="1"/>
    <col min="7" max="7" width="10.90625" style="6"/>
    <col min="8" max="16384" width="10.90625" style="1"/>
  </cols>
  <sheetData>
    <row r="1" spans="1:16" ht="15" thickBot="1" x14ac:dyDescent="0.4">
      <c r="A1" s="29"/>
      <c r="G1" s="1"/>
      <c r="H1" s="29"/>
    </row>
    <row r="2" spans="1:16" ht="14.5" customHeight="1" x14ac:dyDescent="0.35">
      <c r="A2" s="29"/>
      <c r="B2" s="74" t="s">
        <v>509</v>
      </c>
      <c r="C2" s="66"/>
      <c r="D2" s="66"/>
      <c r="E2" s="66"/>
      <c r="F2" s="66"/>
      <c r="G2" s="66"/>
      <c r="H2" s="66"/>
      <c r="I2" s="66"/>
      <c r="J2" s="66"/>
      <c r="K2" s="66"/>
      <c r="L2" s="67"/>
      <c r="M2" s="28"/>
      <c r="N2" s="28"/>
      <c r="O2" s="28"/>
      <c r="P2" s="28"/>
    </row>
    <row r="3" spans="1:16" x14ac:dyDescent="0.35">
      <c r="A3" s="29"/>
      <c r="B3" s="68"/>
      <c r="C3" s="69"/>
      <c r="D3" s="69"/>
      <c r="E3" s="69"/>
      <c r="F3" s="69"/>
      <c r="G3" s="69"/>
      <c r="H3" s="69"/>
      <c r="I3" s="69"/>
      <c r="J3" s="69"/>
      <c r="K3" s="69"/>
      <c r="L3" s="70"/>
      <c r="M3" s="28"/>
      <c r="N3" s="28"/>
      <c r="O3" s="28"/>
      <c r="P3" s="28"/>
    </row>
    <row r="4" spans="1:16" ht="15" thickBot="1" x14ac:dyDescent="0.4">
      <c r="A4" s="29"/>
      <c r="B4" s="71"/>
      <c r="C4" s="72"/>
      <c r="D4" s="72"/>
      <c r="E4" s="72"/>
      <c r="F4" s="72"/>
      <c r="G4" s="72"/>
      <c r="H4" s="72"/>
      <c r="I4" s="72"/>
      <c r="J4" s="72"/>
      <c r="K4" s="72"/>
      <c r="L4" s="73"/>
      <c r="M4" s="28"/>
      <c r="N4" s="28"/>
      <c r="O4" s="28"/>
      <c r="P4" s="28"/>
    </row>
    <row r="5" spans="1:16" x14ac:dyDescent="0.35">
      <c r="A5" s="29"/>
      <c r="G5" s="1"/>
      <c r="H5" s="29"/>
    </row>
    <row r="6" spans="1:16" x14ac:dyDescent="0.35">
      <c r="B6" s="16" t="s">
        <v>110</v>
      </c>
      <c r="C6" s="16" t="s">
        <v>460</v>
      </c>
      <c r="D6" s="16" t="s">
        <v>315</v>
      </c>
      <c r="E6" s="16" t="s">
        <v>316</v>
      </c>
      <c r="F6" s="16" t="s">
        <v>317</v>
      </c>
      <c r="G6" s="16" t="s">
        <v>349</v>
      </c>
    </row>
    <row r="7" spans="1:16" x14ac:dyDescent="0.35">
      <c r="B7" s="16" t="s">
        <v>109</v>
      </c>
      <c r="C7" s="3">
        <v>72857.64</v>
      </c>
      <c r="D7" s="3">
        <v>4835930.96</v>
      </c>
      <c r="E7" s="3">
        <v>3725363.05</v>
      </c>
      <c r="F7" s="3">
        <v>10263046.050000001</v>
      </c>
      <c r="G7" s="9">
        <f t="shared" ref="G7:G38" si="0">SUM(C7:F7)</f>
        <v>18897197.699999999</v>
      </c>
    </row>
    <row r="8" spans="1:16" s="17" customFormat="1" x14ac:dyDescent="0.35">
      <c r="A8" s="30">
        <v>2720</v>
      </c>
      <c r="B8" s="4" t="s">
        <v>181</v>
      </c>
      <c r="C8" s="3">
        <v>0</v>
      </c>
      <c r="D8" s="3">
        <v>3421</v>
      </c>
      <c r="E8" s="3">
        <v>71.599999999999994</v>
      </c>
      <c r="F8" s="3">
        <v>4635285</v>
      </c>
      <c r="G8" s="9">
        <f t="shared" si="0"/>
        <v>4638777.5999999996</v>
      </c>
    </row>
    <row r="9" spans="1:16" s="17" customFormat="1" x14ac:dyDescent="0.35">
      <c r="A9" s="30">
        <v>2410</v>
      </c>
      <c r="B9" s="4" t="s">
        <v>171</v>
      </c>
      <c r="C9" s="3">
        <v>4840.6000000000004</v>
      </c>
      <c r="D9" s="3">
        <v>30336.84</v>
      </c>
      <c r="E9" s="3">
        <v>0</v>
      </c>
      <c r="F9" s="3">
        <v>3338497.6</v>
      </c>
      <c r="G9" s="9">
        <f t="shared" si="0"/>
        <v>3373675.04</v>
      </c>
    </row>
    <row r="10" spans="1:16" s="17" customFormat="1" x14ac:dyDescent="0.35">
      <c r="A10" s="30">
        <v>2599</v>
      </c>
      <c r="B10" s="4" t="s">
        <v>178</v>
      </c>
      <c r="C10" s="3">
        <v>2469.4499999999998</v>
      </c>
      <c r="D10" s="3">
        <v>1120667.6000000001</v>
      </c>
      <c r="E10" s="3">
        <v>92519.1</v>
      </c>
      <c r="F10" s="3">
        <v>43456.800000000003</v>
      </c>
      <c r="G10" s="9">
        <f t="shared" si="0"/>
        <v>1259112.9500000002</v>
      </c>
    </row>
    <row r="11" spans="1:16" s="17" customFormat="1" x14ac:dyDescent="0.35">
      <c r="A11" s="30">
        <v>8610</v>
      </c>
      <c r="B11" s="4" t="s">
        <v>264</v>
      </c>
      <c r="C11" s="3">
        <v>18.2</v>
      </c>
      <c r="D11" s="3">
        <v>4019.2</v>
      </c>
      <c r="E11" s="3">
        <v>1000286.85</v>
      </c>
      <c r="F11" s="3">
        <v>82515.02</v>
      </c>
      <c r="G11" s="9">
        <f t="shared" si="0"/>
        <v>1086839.27</v>
      </c>
    </row>
    <row r="12" spans="1:16" s="17" customFormat="1" x14ac:dyDescent="0.35">
      <c r="A12" s="30">
        <v>8299</v>
      </c>
      <c r="B12" s="4" t="s">
        <v>257</v>
      </c>
      <c r="C12" s="3">
        <v>0</v>
      </c>
      <c r="D12" s="3">
        <v>881725</v>
      </c>
      <c r="E12" s="3">
        <v>26730</v>
      </c>
      <c r="F12" s="3">
        <v>2003</v>
      </c>
      <c r="G12" s="9">
        <f t="shared" si="0"/>
        <v>910458</v>
      </c>
    </row>
    <row r="13" spans="1:16" s="17" customFormat="1" x14ac:dyDescent="0.35">
      <c r="A13" s="30">
        <v>4731</v>
      </c>
      <c r="B13" s="4" t="s">
        <v>228</v>
      </c>
      <c r="C13" s="3">
        <v>3144.1</v>
      </c>
      <c r="D13" s="3">
        <v>416955.62</v>
      </c>
      <c r="E13" s="3">
        <v>320434.15000000002</v>
      </c>
      <c r="F13" s="3">
        <v>31975.3</v>
      </c>
      <c r="G13" s="9">
        <f t="shared" si="0"/>
        <v>772509.17</v>
      </c>
    </row>
    <row r="14" spans="1:16" s="17" customFormat="1" x14ac:dyDescent="0.35">
      <c r="A14" s="30">
        <v>2229</v>
      </c>
      <c r="B14" s="4" t="s">
        <v>165</v>
      </c>
      <c r="C14" s="3">
        <v>0</v>
      </c>
      <c r="D14" s="3">
        <v>304243.43</v>
      </c>
      <c r="E14" s="3">
        <v>59528.5</v>
      </c>
      <c r="F14" s="3">
        <v>118209.2</v>
      </c>
      <c r="G14" s="9">
        <f t="shared" si="0"/>
        <v>481981.13</v>
      </c>
    </row>
    <row r="15" spans="1:16" s="17" customFormat="1" x14ac:dyDescent="0.35">
      <c r="A15" s="30" t="s">
        <v>456</v>
      </c>
      <c r="B15" s="4" t="s">
        <v>113</v>
      </c>
      <c r="C15" s="3">
        <v>0</v>
      </c>
      <c r="D15" s="3">
        <v>331922.65999999997</v>
      </c>
      <c r="E15" s="3">
        <v>38147.4</v>
      </c>
      <c r="F15" s="3">
        <v>88689.3</v>
      </c>
      <c r="G15" s="9">
        <f t="shared" si="0"/>
        <v>458759.36</v>
      </c>
    </row>
    <row r="16" spans="1:16" s="17" customFormat="1" ht="16" x14ac:dyDescent="0.35">
      <c r="A16" s="30">
        <v>2100</v>
      </c>
      <c r="B16" s="4" t="s">
        <v>160</v>
      </c>
      <c r="C16" s="3">
        <v>0</v>
      </c>
      <c r="D16" s="3">
        <v>1218</v>
      </c>
      <c r="E16" s="3">
        <v>423360.18</v>
      </c>
      <c r="F16" s="3">
        <v>7124.9</v>
      </c>
      <c r="G16" s="9">
        <f t="shared" si="0"/>
        <v>431703.08</v>
      </c>
    </row>
    <row r="17" spans="1:7" s="17" customFormat="1" x14ac:dyDescent="0.35">
      <c r="A17" s="30">
        <v>3822</v>
      </c>
      <c r="B17" s="4" t="s">
        <v>201</v>
      </c>
      <c r="C17" s="3">
        <v>0</v>
      </c>
      <c r="D17" s="3">
        <v>35232</v>
      </c>
      <c r="E17" s="3">
        <v>215017.2</v>
      </c>
      <c r="F17" s="3">
        <v>161765.6</v>
      </c>
      <c r="G17" s="9">
        <f t="shared" si="0"/>
        <v>412014.80000000005</v>
      </c>
    </row>
    <row r="18" spans="1:7" x14ac:dyDescent="0.35">
      <c r="B18" s="4" t="s">
        <v>174</v>
      </c>
      <c r="C18" s="3">
        <v>2754.7</v>
      </c>
      <c r="D18" s="3">
        <v>248158</v>
      </c>
      <c r="E18" s="3">
        <v>213</v>
      </c>
      <c r="F18" s="3">
        <v>123755</v>
      </c>
      <c r="G18" s="9">
        <f t="shared" si="0"/>
        <v>374880.7</v>
      </c>
    </row>
    <row r="19" spans="1:7" x14ac:dyDescent="0.35">
      <c r="B19" s="4" t="s">
        <v>223</v>
      </c>
      <c r="C19" s="3">
        <v>0</v>
      </c>
      <c r="D19" s="3">
        <v>6426.4</v>
      </c>
      <c r="E19" s="3">
        <v>5426.15</v>
      </c>
      <c r="F19" s="3">
        <v>300229.59999999998</v>
      </c>
      <c r="G19" s="9">
        <f t="shared" si="0"/>
        <v>312082.14999999997</v>
      </c>
    </row>
    <row r="20" spans="1:7" ht="16" x14ac:dyDescent="0.35">
      <c r="B20" s="4" t="s">
        <v>222</v>
      </c>
      <c r="C20" s="3">
        <v>262.10000000000002</v>
      </c>
      <c r="D20" s="3">
        <v>289170.40000000002</v>
      </c>
      <c r="E20" s="3">
        <v>396.95</v>
      </c>
      <c r="F20" s="3">
        <v>19064.7</v>
      </c>
      <c r="G20" s="9">
        <f t="shared" si="0"/>
        <v>308894.15000000002</v>
      </c>
    </row>
    <row r="21" spans="1:7" x14ac:dyDescent="0.35">
      <c r="B21" s="4" t="s">
        <v>265</v>
      </c>
      <c r="C21" s="3">
        <v>0</v>
      </c>
      <c r="D21" s="3">
        <v>448.55</v>
      </c>
      <c r="E21" s="3">
        <v>263157.74</v>
      </c>
      <c r="F21" s="3">
        <v>16023.65</v>
      </c>
      <c r="G21" s="9">
        <f t="shared" si="0"/>
        <v>279629.94</v>
      </c>
    </row>
    <row r="22" spans="1:7" ht="16" x14ac:dyDescent="0.35">
      <c r="B22" s="4" t="s">
        <v>211</v>
      </c>
      <c r="C22" s="3">
        <v>5285</v>
      </c>
      <c r="D22" s="3">
        <v>249065.8</v>
      </c>
      <c r="E22" s="3">
        <v>2803</v>
      </c>
      <c r="F22" s="3">
        <v>12705</v>
      </c>
      <c r="G22" s="9">
        <f t="shared" si="0"/>
        <v>269858.8</v>
      </c>
    </row>
    <row r="23" spans="1:7" x14ac:dyDescent="0.35">
      <c r="B23" s="4" t="s">
        <v>148</v>
      </c>
      <c r="C23" s="3">
        <v>0</v>
      </c>
      <c r="D23" s="3">
        <v>42489.1</v>
      </c>
      <c r="E23" s="3">
        <v>168584.3</v>
      </c>
      <c r="F23" s="3">
        <v>22238</v>
      </c>
      <c r="G23" s="9">
        <f t="shared" si="0"/>
        <v>233311.4</v>
      </c>
    </row>
    <row r="24" spans="1:7" ht="16" x14ac:dyDescent="0.35">
      <c r="B24" s="4" t="s">
        <v>158</v>
      </c>
      <c r="C24" s="3">
        <v>6797.66</v>
      </c>
      <c r="D24" s="3">
        <v>46966.5</v>
      </c>
      <c r="E24" s="3">
        <v>141660.32</v>
      </c>
      <c r="F24" s="3">
        <v>26272.91</v>
      </c>
      <c r="G24" s="9">
        <f t="shared" si="0"/>
        <v>221697.39</v>
      </c>
    </row>
    <row r="25" spans="1:7" x14ac:dyDescent="0.35">
      <c r="B25" s="4" t="s">
        <v>130</v>
      </c>
      <c r="C25" s="3">
        <v>0</v>
      </c>
      <c r="D25" s="3">
        <v>50219.53</v>
      </c>
      <c r="E25" s="3">
        <v>73888.2</v>
      </c>
      <c r="F25" s="3">
        <v>86701.66</v>
      </c>
      <c r="G25" s="9">
        <f t="shared" si="0"/>
        <v>210809.39</v>
      </c>
    </row>
    <row r="26" spans="1:7" x14ac:dyDescent="0.35">
      <c r="B26" s="4" t="s">
        <v>234</v>
      </c>
      <c r="C26" s="3">
        <v>6215</v>
      </c>
      <c r="D26" s="3">
        <v>123097.2</v>
      </c>
      <c r="E26" s="3">
        <v>40691.879999999997</v>
      </c>
      <c r="F26" s="3">
        <v>31908.06</v>
      </c>
      <c r="G26" s="9">
        <f t="shared" si="0"/>
        <v>201912.13999999998</v>
      </c>
    </row>
    <row r="27" spans="1:7" x14ac:dyDescent="0.35">
      <c r="B27" s="4" t="s">
        <v>151</v>
      </c>
      <c r="C27" s="3">
        <v>0</v>
      </c>
      <c r="D27" s="3">
        <v>845.4</v>
      </c>
      <c r="E27" s="3">
        <v>47772.4</v>
      </c>
      <c r="F27" s="3">
        <v>101402</v>
      </c>
      <c r="G27" s="9">
        <f t="shared" si="0"/>
        <v>150019.79999999999</v>
      </c>
    </row>
    <row r="28" spans="1:7" x14ac:dyDescent="0.35">
      <c r="B28" s="4" t="s">
        <v>183</v>
      </c>
      <c r="C28" s="3">
        <v>0</v>
      </c>
      <c r="D28" s="3">
        <v>2834.94</v>
      </c>
      <c r="E28" s="3">
        <v>64.11</v>
      </c>
      <c r="F28" s="3">
        <v>136667</v>
      </c>
      <c r="G28" s="9">
        <f t="shared" si="0"/>
        <v>139566.04999999999</v>
      </c>
    </row>
    <row r="29" spans="1:7" x14ac:dyDescent="0.35">
      <c r="B29" s="4" t="s">
        <v>166</v>
      </c>
      <c r="C29" s="3">
        <v>0</v>
      </c>
      <c r="D29" s="3">
        <v>550.1</v>
      </c>
      <c r="E29" s="3">
        <v>60556.1</v>
      </c>
      <c r="F29" s="3">
        <v>50920.1</v>
      </c>
      <c r="G29" s="9">
        <f t="shared" si="0"/>
        <v>112026.29999999999</v>
      </c>
    </row>
    <row r="30" spans="1:7" x14ac:dyDescent="0.35">
      <c r="B30" s="4" t="s">
        <v>159</v>
      </c>
      <c r="C30" s="3">
        <v>101.5</v>
      </c>
      <c r="D30" s="3">
        <v>10061</v>
      </c>
      <c r="E30" s="3">
        <v>64004.160000000003</v>
      </c>
      <c r="F30" s="3">
        <v>32632.65</v>
      </c>
      <c r="G30" s="9">
        <f t="shared" si="0"/>
        <v>106799.31</v>
      </c>
    </row>
    <row r="31" spans="1:7" x14ac:dyDescent="0.35">
      <c r="B31" s="4" t="s">
        <v>150</v>
      </c>
      <c r="C31" s="3">
        <v>36</v>
      </c>
      <c r="D31" s="3">
        <v>33.549999999999997</v>
      </c>
      <c r="E31" s="3">
        <v>132.69999999999999</v>
      </c>
      <c r="F31" s="3">
        <v>104302</v>
      </c>
      <c r="G31" s="9">
        <f t="shared" si="0"/>
        <v>104504.25</v>
      </c>
    </row>
    <row r="32" spans="1:7" ht="16" x14ac:dyDescent="0.35">
      <c r="B32" s="4" t="s">
        <v>157</v>
      </c>
      <c r="C32" s="3">
        <v>16377</v>
      </c>
      <c r="D32" s="3">
        <v>20</v>
      </c>
      <c r="E32" s="3">
        <v>3517.2</v>
      </c>
      <c r="F32" s="3">
        <v>82535.44</v>
      </c>
      <c r="G32" s="9">
        <f t="shared" si="0"/>
        <v>102449.64</v>
      </c>
    </row>
    <row r="33" spans="2:7" x14ac:dyDescent="0.35">
      <c r="B33" s="4" t="s">
        <v>235</v>
      </c>
      <c r="C33" s="3">
        <v>1</v>
      </c>
      <c r="D33" s="3">
        <v>60037</v>
      </c>
      <c r="E33" s="3">
        <v>23713.200000000001</v>
      </c>
      <c r="F33" s="3">
        <v>6737.8</v>
      </c>
      <c r="G33" s="9">
        <f t="shared" si="0"/>
        <v>90489</v>
      </c>
    </row>
    <row r="34" spans="2:7" x14ac:dyDescent="0.35">
      <c r="B34" s="4" t="s">
        <v>161</v>
      </c>
      <c r="C34" s="3">
        <v>0</v>
      </c>
      <c r="D34" s="3">
        <v>32450.5</v>
      </c>
      <c r="E34" s="3">
        <v>56016.5</v>
      </c>
      <c r="F34" s="3">
        <v>1753</v>
      </c>
      <c r="G34" s="9">
        <f t="shared" si="0"/>
        <v>90220</v>
      </c>
    </row>
    <row r="35" spans="2:7" ht="16" x14ac:dyDescent="0.35">
      <c r="B35" s="4" t="s">
        <v>229</v>
      </c>
      <c r="C35" s="3">
        <v>173</v>
      </c>
      <c r="D35" s="3">
        <v>78933.22</v>
      </c>
      <c r="E35" s="3">
        <v>8054.8</v>
      </c>
      <c r="F35" s="3">
        <v>108.2</v>
      </c>
      <c r="G35" s="9">
        <f t="shared" si="0"/>
        <v>87269.22</v>
      </c>
    </row>
    <row r="36" spans="2:7" x14ac:dyDescent="0.35">
      <c r="B36" s="4" t="s">
        <v>199</v>
      </c>
      <c r="C36" s="3">
        <v>0</v>
      </c>
      <c r="D36" s="3">
        <v>29733.42</v>
      </c>
      <c r="E36" s="3">
        <v>3657.85</v>
      </c>
      <c r="F36" s="3">
        <v>47201.55</v>
      </c>
      <c r="G36" s="9">
        <f t="shared" si="0"/>
        <v>80592.820000000007</v>
      </c>
    </row>
    <row r="37" spans="2:7" ht="16" x14ac:dyDescent="0.35">
      <c r="B37" s="4" t="s">
        <v>138</v>
      </c>
      <c r="C37" s="3">
        <v>0</v>
      </c>
      <c r="D37" s="3">
        <v>13555.5</v>
      </c>
      <c r="E37" s="3">
        <v>382</v>
      </c>
      <c r="F37" s="3">
        <v>61818</v>
      </c>
      <c r="G37" s="9">
        <f t="shared" si="0"/>
        <v>75755.5</v>
      </c>
    </row>
    <row r="38" spans="2:7" x14ac:dyDescent="0.35">
      <c r="B38" s="4" t="s">
        <v>153</v>
      </c>
      <c r="C38" s="3">
        <v>9984</v>
      </c>
      <c r="D38" s="3">
        <v>1637.35</v>
      </c>
      <c r="E38" s="3">
        <v>2843.85</v>
      </c>
      <c r="F38" s="3">
        <v>51024.87</v>
      </c>
      <c r="G38" s="9">
        <f t="shared" si="0"/>
        <v>65490.070000000007</v>
      </c>
    </row>
    <row r="39" spans="2:7" ht="16" x14ac:dyDescent="0.35">
      <c r="B39" s="4" t="s">
        <v>242</v>
      </c>
      <c r="C39" s="3">
        <v>0</v>
      </c>
      <c r="D39" s="3">
        <v>2460</v>
      </c>
      <c r="E39" s="3">
        <v>57603.3</v>
      </c>
      <c r="F39" s="3">
        <v>5169</v>
      </c>
      <c r="G39" s="9">
        <f t="shared" ref="G39:G70" si="1">SUM(C39:F39)</f>
        <v>65232.3</v>
      </c>
    </row>
    <row r="40" spans="2:7" ht="16" x14ac:dyDescent="0.35">
      <c r="B40" s="4" t="s">
        <v>220</v>
      </c>
      <c r="C40" s="3">
        <v>246</v>
      </c>
      <c r="D40" s="3">
        <v>978.85</v>
      </c>
      <c r="E40" s="3">
        <v>11040.73</v>
      </c>
      <c r="F40" s="3">
        <v>51424.65</v>
      </c>
      <c r="G40" s="9">
        <f t="shared" si="1"/>
        <v>63690.23</v>
      </c>
    </row>
    <row r="41" spans="2:7" x14ac:dyDescent="0.35">
      <c r="B41" s="4" t="s">
        <v>210</v>
      </c>
      <c r="C41" s="3">
        <v>0</v>
      </c>
      <c r="D41" s="3">
        <v>45581.8</v>
      </c>
      <c r="E41" s="3">
        <v>5721.4</v>
      </c>
      <c r="F41" s="3">
        <v>9380.9500000000007</v>
      </c>
      <c r="G41" s="9">
        <f t="shared" si="1"/>
        <v>60684.150000000009</v>
      </c>
    </row>
    <row r="42" spans="2:7" x14ac:dyDescent="0.35">
      <c r="B42" s="4" t="s">
        <v>194</v>
      </c>
      <c r="C42" s="3">
        <v>1972</v>
      </c>
      <c r="D42" s="3">
        <v>40799.9</v>
      </c>
      <c r="E42" s="3">
        <v>5838.15</v>
      </c>
      <c r="F42" s="3">
        <v>4134.8999999999996</v>
      </c>
      <c r="G42" s="9">
        <f t="shared" si="1"/>
        <v>52744.950000000004</v>
      </c>
    </row>
    <row r="43" spans="2:7" ht="16" x14ac:dyDescent="0.35">
      <c r="B43" s="4" t="s">
        <v>241</v>
      </c>
      <c r="C43" s="3">
        <v>0</v>
      </c>
      <c r="D43" s="3">
        <v>35120.199999999997</v>
      </c>
      <c r="E43" s="3">
        <v>1675.2</v>
      </c>
      <c r="F43" s="3">
        <v>10760</v>
      </c>
      <c r="G43" s="9">
        <f t="shared" si="1"/>
        <v>47555.399999999994</v>
      </c>
    </row>
    <row r="44" spans="2:7" x14ac:dyDescent="0.35">
      <c r="B44" s="4" t="s">
        <v>274</v>
      </c>
      <c r="C44" s="3">
        <v>0</v>
      </c>
      <c r="D44" s="3">
        <v>5</v>
      </c>
      <c r="E44" s="3">
        <v>45218</v>
      </c>
      <c r="F44" s="3">
        <v>315.5</v>
      </c>
      <c r="G44" s="9">
        <f t="shared" si="1"/>
        <v>45538.5</v>
      </c>
    </row>
    <row r="45" spans="2:7" x14ac:dyDescent="0.35">
      <c r="B45" s="4" t="s">
        <v>135</v>
      </c>
      <c r="C45" s="3">
        <v>29</v>
      </c>
      <c r="D45" s="3">
        <v>16914.25</v>
      </c>
      <c r="E45" s="3">
        <v>9985.9</v>
      </c>
      <c r="F45" s="3">
        <v>15636.4</v>
      </c>
      <c r="G45" s="9">
        <f t="shared" si="1"/>
        <v>42565.55</v>
      </c>
    </row>
    <row r="46" spans="2:7" x14ac:dyDescent="0.35">
      <c r="B46" s="4" t="s">
        <v>209</v>
      </c>
      <c r="C46" s="3">
        <v>0</v>
      </c>
      <c r="D46" s="3">
        <v>37379.5</v>
      </c>
      <c r="E46" s="3">
        <v>1262.5</v>
      </c>
      <c r="F46" s="3">
        <v>3376.5</v>
      </c>
      <c r="G46" s="9">
        <f t="shared" si="1"/>
        <v>42018.5</v>
      </c>
    </row>
    <row r="47" spans="2:7" x14ac:dyDescent="0.35">
      <c r="B47" s="4" t="s">
        <v>258</v>
      </c>
      <c r="C47" s="3">
        <v>0</v>
      </c>
      <c r="D47" s="3">
        <v>0</v>
      </c>
      <c r="E47" s="3">
        <v>41657.79</v>
      </c>
      <c r="F47" s="3">
        <v>0</v>
      </c>
      <c r="G47" s="9">
        <f t="shared" si="1"/>
        <v>41657.79</v>
      </c>
    </row>
    <row r="48" spans="2:7" x14ac:dyDescent="0.35">
      <c r="B48" s="4" t="s">
        <v>217</v>
      </c>
      <c r="C48" s="3">
        <v>0</v>
      </c>
      <c r="D48" s="3">
        <v>40057.9</v>
      </c>
      <c r="E48" s="3">
        <v>0</v>
      </c>
      <c r="F48" s="3">
        <v>0</v>
      </c>
      <c r="G48" s="9">
        <f t="shared" si="1"/>
        <v>40057.9</v>
      </c>
    </row>
    <row r="49" spans="2:7" x14ac:dyDescent="0.35">
      <c r="B49" s="4" t="s">
        <v>188</v>
      </c>
      <c r="C49" s="3">
        <v>0</v>
      </c>
      <c r="D49" s="3">
        <v>9382</v>
      </c>
      <c r="E49" s="3">
        <v>30196.9</v>
      </c>
      <c r="F49" s="3">
        <v>0</v>
      </c>
      <c r="G49" s="9">
        <f t="shared" si="1"/>
        <v>39578.9</v>
      </c>
    </row>
    <row r="50" spans="2:7" x14ac:dyDescent="0.35">
      <c r="B50" s="4" t="s">
        <v>267</v>
      </c>
      <c r="C50" s="3">
        <v>516</v>
      </c>
      <c r="D50" s="3">
        <v>181.8</v>
      </c>
      <c r="E50" s="3">
        <v>29632.34</v>
      </c>
      <c r="F50" s="3">
        <v>8927.6200000000008</v>
      </c>
      <c r="G50" s="9">
        <f t="shared" si="1"/>
        <v>39257.760000000002</v>
      </c>
    </row>
    <row r="51" spans="2:7" x14ac:dyDescent="0.35">
      <c r="B51" s="4" t="s">
        <v>168</v>
      </c>
      <c r="C51" s="3">
        <v>0</v>
      </c>
      <c r="D51" s="3">
        <v>1735</v>
      </c>
      <c r="E51" s="3">
        <v>22590</v>
      </c>
      <c r="F51" s="3">
        <v>13433.3</v>
      </c>
      <c r="G51" s="9">
        <f t="shared" si="1"/>
        <v>37758.300000000003</v>
      </c>
    </row>
    <row r="52" spans="2:7" ht="16" x14ac:dyDescent="0.35">
      <c r="B52" s="4" t="s">
        <v>176</v>
      </c>
      <c r="C52" s="3">
        <v>0</v>
      </c>
      <c r="D52" s="3">
        <v>0</v>
      </c>
      <c r="E52" s="3">
        <v>9310</v>
      </c>
      <c r="F52" s="3">
        <v>26360.3</v>
      </c>
      <c r="G52" s="9">
        <f t="shared" si="1"/>
        <v>35670.300000000003</v>
      </c>
    </row>
    <row r="53" spans="2:7" x14ac:dyDescent="0.35">
      <c r="B53" s="4" t="s">
        <v>122</v>
      </c>
      <c r="C53" s="3">
        <v>0</v>
      </c>
      <c r="D53" s="3">
        <v>1187.3</v>
      </c>
      <c r="E53" s="3">
        <v>10947.34</v>
      </c>
      <c r="F53" s="3">
        <v>22890.27</v>
      </c>
      <c r="G53" s="9">
        <f t="shared" si="1"/>
        <v>35024.910000000003</v>
      </c>
    </row>
    <row r="54" spans="2:7" x14ac:dyDescent="0.35">
      <c r="B54" s="4" t="s">
        <v>225</v>
      </c>
      <c r="C54" s="3">
        <v>96.3</v>
      </c>
      <c r="D54" s="3">
        <v>831.3</v>
      </c>
      <c r="E54" s="3">
        <v>32356.3</v>
      </c>
      <c r="F54" s="3">
        <v>103.7</v>
      </c>
      <c r="G54" s="9">
        <f t="shared" si="1"/>
        <v>33387.599999999999</v>
      </c>
    </row>
    <row r="55" spans="2:7" x14ac:dyDescent="0.35">
      <c r="B55" s="4" t="s">
        <v>202</v>
      </c>
      <c r="C55" s="3">
        <v>78</v>
      </c>
      <c r="D55" s="3">
        <v>12292.61</v>
      </c>
      <c r="E55" s="3">
        <v>15526.5</v>
      </c>
      <c r="F55" s="3">
        <v>4530</v>
      </c>
      <c r="G55" s="9">
        <f t="shared" si="1"/>
        <v>32427.11</v>
      </c>
    </row>
    <row r="56" spans="2:7" x14ac:dyDescent="0.35">
      <c r="B56" s="4" t="s">
        <v>169</v>
      </c>
      <c r="C56" s="3">
        <v>0</v>
      </c>
      <c r="D56" s="3">
        <v>7574</v>
      </c>
      <c r="E56" s="3">
        <v>20170</v>
      </c>
      <c r="F56" s="3">
        <v>4682.17</v>
      </c>
      <c r="G56" s="9">
        <f t="shared" si="1"/>
        <v>32426.17</v>
      </c>
    </row>
    <row r="57" spans="2:7" x14ac:dyDescent="0.35">
      <c r="B57" s="4" t="s">
        <v>218</v>
      </c>
      <c r="C57" s="3">
        <v>0</v>
      </c>
      <c r="D57" s="3">
        <v>17481</v>
      </c>
      <c r="E57" s="3">
        <v>0</v>
      </c>
      <c r="F57" s="3">
        <v>13644.1</v>
      </c>
      <c r="G57" s="9">
        <f t="shared" si="1"/>
        <v>31125.1</v>
      </c>
    </row>
    <row r="58" spans="2:7" x14ac:dyDescent="0.35">
      <c r="B58" s="4" t="s">
        <v>134</v>
      </c>
      <c r="C58" s="3">
        <v>433.18</v>
      </c>
      <c r="D58" s="3">
        <v>1816.59</v>
      </c>
      <c r="E58" s="3">
        <v>8434.6</v>
      </c>
      <c r="F58" s="3">
        <v>18101.490000000002</v>
      </c>
      <c r="G58" s="9">
        <f t="shared" si="1"/>
        <v>28785.86</v>
      </c>
    </row>
    <row r="59" spans="2:7" x14ac:dyDescent="0.35">
      <c r="B59" s="4" t="s">
        <v>120</v>
      </c>
      <c r="C59" s="3">
        <v>0</v>
      </c>
      <c r="D59" s="3">
        <v>14912</v>
      </c>
      <c r="E59" s="3">
        <v>6280</v>
      </c>
      <c r="F59" s="3">
        <v>3940</v>
      </c>
      <c r="G59" s="9">
        <f t="shared" si="1"/>
        <v>25132</v>
      </c>
    </row>
    <row r="60" spans="2:7" ht="16" x14ac:dyDescent="0.35">
      <c r="B60" s="4" t="s">
        <v>186</v>
      </c>
      <c r="C60" s="3">
        <v>0</v>
      </c>
      <c r="D60" s="3">
        <v>924.2</v>
      </c>
      <c r="E60" s="3">
        <v>21725.7</v>
      </c>
      <c r="F60" s="3">
        <v>2364.4</v>
      </c>
      <c r="G60" s="9">
        <f t="shared" si="1"/>
        <v>25014.300000000003</v>
      </c>
    </row>
    <row r="61" spans="2:7" x14ac:dyDescent="0.35">
      <c r="B61" s="4" t="s">
        <v>119</v>
      </c>
      <c r="C61" s="3">
        <v>85</v>
      </c>
      <c r="D61" s="3">
        <v>16221.55</v>
      </c>
      <c r="E61" s="3">
        <v>4991.8</v>
      </c>
      <c r="F61" s="3">
        <v>2388</v>
      </c>
      <c r="G61" s="9">
        <f t="shared" si="1"/>
        <v>23686.35</v>
      </c>
    </row>
    <row r="62" spans="2:7" x14ac:dyDescent="0.35">
      <c r="B62" s="4" t="s">
        <v>154</v>
      </c>
      <c r="C62" s="3">
        <v>3279.26</v>
      </c>
      <c r="D62" s="3">
        <v>7376.95</v>
      </c>
      <c r="E62" s="3">
        <v>1526.9</v>
      </c>
      <c r="F62" s="3">
        <v>11153.74</v>
      </c>
      <c r="G62" s="9">
        <f t="shared" si="1"/>
        <v>23336.85</v>
      </c>
    </row>
    <row r="63" spans="2:7" x14ac:dyDescent="0.35">
      <c r="B63" s="4" t="s">
        <v>115</v>
      </c>
      <c r="C63" s="3">
        <v>0</v>
      </c>
      <c r="D63" s="3">
        <v>4292.55</v>
      </c>
      <c r="E63" s="3">
        <v>4593.42</v>
      </c>
      <c r="F63" s="3">
        <v>13626.7</v>
      </c>
      <c r="G63" s="9">
        <f t="shared" si="1"/>
        <v>22512.670000000002</v>
      </c>
    </row>
    <row r="64" spans="2:7" x14ac:dyDescent="0.35">
      <c r="B64" s="4" t="s">
        <v>140</v>
      </c>
      <c r="C64" s="3">
        <v>0</v>
      </c>
      <c r="D64" s="3">
        <v>3341</v>
      </c>
      <c r="E64" s="3">
        <v>17798.900000000001</v>
      </c>
      <c r="F64" s="3">
        <v>23.2</v>
      </c>
      <c r="G64" s="9">
        <f t="shared" si="1"/>
        <v>21163.100000000002</v>
      </c>
    </row>
    <row r="65" spans="2:7" x14ac:dyDescent="0.35">
      <c r="B65" s="4" t="s">
        <v>170</v>
      </c>
      <c r="C65" s="3">
        <v>0</v>
      </c>
      <c r="D65" s="3">
        <v>0</v>
      </c>
      <c r="E65" s="3">
        <v>0</v>
      </c>
      <c r="F65" s="3">
        <v>20242</v>
      </c>
      <c r="G65" s="9">
        <f t="shared" si="1"/>
        <v>20242</v>
      </c>
    </row>
    <row r="66" spans="2:7" x14ac:dyDescent="0.35">
      <c r="B66" s="4" t="s">
        <v>189</v>
      </c>
      <c r="C66" s="3">
        <v>134</v>
      </c>
      <c r="D66" s="3">
        <v>7624.1</v>
      </c>
      <c r="E66" s="3">
        <v>63</v>
      </c>
      <c r="F66" s="3">
        <v>10971.4</v>
      </c>
      <c r="G66" s="9">
        <f t="shared" si="1"/>
        <v>18792.5</v>
      </c>
    </row>
    <row r="67" spans="2:7" x14ac:dyDescent="0.35">
      <c r="B67" s="4" t="s">
        <v>244</v>
      </c>
      <c r="C67" s="3">
        <v>343.2</v>
      </c>
      <c r="D67" s="3">
        <v>67.599999999999994</v>
      </c>
      <c r="E67" s="3">
        <v>16475.599999999999</v>
      </c>
      <c r="F67" s="3">
        <v>0</v>
      </c>
      <c r="G67" s="9">
        <f t="shared" si="1"/>
        <v>16886.399999999998</v>
      </c>
    </row>
    <row r="68" spans="2:7" x14ac:dyDescent="0.35">
      <c r="B68" s="4" t="s">
        <v>125</v>
      </c>
      <c r="C68" s="3">
        <v>669</v>
      </c>
      <c r="D68" s="3">
        <v>1077.8699999999999</v>
      </c>
      <c r="E68" s="3">
        <v>1909</v>
      </c>
      <c r="F68" s="3">
        <v>12541.99</v>
      </c>
      <c r="G68" s="9">
        <f t="shared" si="1"/>
        <v>16197.86</v>
      </c>
    </row>
    <row r="69" spans="2:7" x14ac:dyDescent="0.35">
      <c r="B69" s="4" t="s">
        <v>236</v>
      </c>
      <c r="C69" s="3">
        <v>0</v>
      </c>
      <c r="D69" s="3">
        <v>1814</v>
      </c>
      <c r="E69" s="3">
        <v>0</v>
      </c>
      <c r="F69" s="3">
        <v>12959.1</v>
      </c>
      <c r="G69" s="9">
        <f t="shared" si="1"/>
        <v>14773.1</v>
      </c>
    </row>
    <row r="70" spans="2:7" x14ac:dyDescent="0.35">
      <c r="B70" s="4" t="s">
        <v>212</v>
      </c>
      <c r="C70" s="3">
        <v>0</v>
      </c>
      <c r="D70" s="3">
        <v>10655.3</v>
      </c>
      <c r="E70" s="3">
        <v>321.39999999999998</v>
      </c>
      <c r="F70" s="3">
        <v>3653.3</v>
      </c>
      <c r="G70" s="9">
        <f t="shared" si="1"/>
        <v>14630</v>
      </c>
    </row>
    <row r="71" spans="2:7" x14ac:dyDescent="0.35">
      <c r="B71" s="4" t="s">
        <v>175</v>
      </c>
      <c r="C71" s="3">
        <v>0</v>
      </c>
      <c r="D71" s="3">
        <v>273.5</v>
      </c>
      <c r="E71" s="3">
        <v>1215.8</v>
      </c>
      <c r="F71" s="3">
        <v>12690.4</v>
      </c>
      <c r="G71" s="9">
        <f t="shared" ref="G71:G102" si="2">SUM(C71:F71)</f>
        <v>14179.699999999999</v>
      </c>
    </row>
    <row r="72" spans="2:7" x14ac:dyDescent="0.35">
      <c r="B72" s="4" t="s">
        <v>219</v>
      </c>
      <c r="C72" s="3">
        <v>0</v>
      </c>
      <c r="D72" s="3">
        <v>5494.7</v>
      </c>
      <c r="E72" s="3">
        <v>4773.1499999999996</v>
      </c>
      <c r="F72" s="3">
        <v>3392.9</v>
      </c>
      <c r="G72" s="9">
        <f t="shared" si="2"/>
        <v>13660.749999999998</v>
      </c>
    </row>
    <row r="73" spans="2:7" ht="16" x14ac:dyDescent="0.35">
      <c r="B73" s="4" t="s">
        <v>203</v>
      </c>
      <c r="C73" s="3">
        <v>0</v>
      </c>
      <c r="D73" s="3">
        <v>11115.38</v>
      </c>
      <c r="E73" s="3">
        <v>23.4</v>
      </c>
      <c r="F73" s="3">
        <v>2414.2399999999998</v>
      </c>
      <c r="G73" s="9">
        <f t="shared" si="2"/>
        <v>13553.019999999999</v>
      </c>
    </row>
    <row r="74" spans="2:7" ht="16" x14ac:dyDescent="0.35">
      <c r="B74" s="4" t="s">
        <v>149</v>
      </c>
      <c r="C74" s="3">
        <v>0</v>
      </c>
      <c r="D74" s="3">
        <v>15</v>
      </c>
      <c r="E74" s="3">
        <v>6228</v>
      </c>
      <c r="F74" s="3">
        <v>7166</v>
      </c>
      <c r="G74" s="9">
        <f t="shared" si="2"/>
        <v>13409</v>
      </c>
    </row>
    <row r="75" spans="2:7" x14ac:dyDescent="0.35">
      <c r="B75" s="4" t="s">
        <v>272</v>
      </c>
      <c r="C75" s="3">
        <v>0</v>
      </c>
      <c r="D75" s="3">
        <v>0</v>
      </c>
      <c r="E75" s="3">
        <v>13214.6</v>
      </c>
      <c r="F75" s="3">
        <v>0</v>
      </c>
      <c r="G75" s="9">
        <f t="shared" si="2"/>
        <v>13214.6</v>
      </c>
    </row>
    <row r="76" spans="2:7" x14ac:dyDescent="0.35">
      <c r="B76" s="4" t="s">
        <v>133</v>
      </c>
      <c r="C76" s="3">
        <v>254</v>
      </c>
      <c r="D76" s="3">
        <v>2282.9</v>
      </c>
      <c r="E76" s="3">
        <v>4533.1000000000004</v>
      </c>
      <c r="F76" s="3">
        <v>5234.7</v>
      </c>
      <c r="G76" s="9">
        <f t="shared" si="2"/>
        <v>12304.7</v>
      </c>
    </row>
    <row r="77" spans="2:7" ht="16" x14ac:dyDescent="0.35">
      <c r="B77" s="4" t="s">
        <v>233</v>
      </c>
      <c r="C77" s="3">
        <v>0</v>
      </c>
      <c r="D77" s="3">
        <v>0</v>
      </c>
      <c r="E77" s="3">
        <v>0</v>
      </c>
      <c r="F77" s="3">
        <v>12216</v>
      </c>
      <c r="G77" s="9">
        <f t="shared" si="2"/>
        <v>12216</v>
      </c>
    </row>
    <row r="78" spans="2:7" x14ac:dyDescent="0.35">
      <c r="B78" s="4" t="s">
        <v>141</v>
      </c>
      <c r="C78" s="3">
        <v>0</v>
      </c>
      <c r="D78" s="3">
        <v>209.55</v>
      </c>
      <c r="E78" s="3">
        <v>7633.6</v>
      </c>
      <c r="F78" s="3">
        <v>4138.8</v>
      </c>
      <c r="G78" s="9">
        <f t="shared" si="2"/>
        <v>11981.95</v>
      </c>
    </row>
    <row r="79" spans="2:7" x14ac:dyDescent="0.35">
      <c r="B79" s="4" t="s">
        <v>200</v>
      </c>
      <c r="C79" s="3">
        <v>0</v>
      </c>
      <c r="D79" s="3">
        <v>10023.299999999999</v>
      </c>
      <c r="E79" s="3">
        <v>837</v>
      </c>
      <c r="F79" s="3">
        <v>520.6</v>
      </c>
      <c r="G79" s="9">
        <f t="shared" si="2"/>
        <v>11380.9</v>
      </c>
    </row>
    <row r="80" spans="2:7" x14ac:dyDescent="0.35">
      <c r="B80" s="4" t="s">
        <v>205</v>
      </c>
      <c r="C80" s="3">
        <v>204.3</v>
      </c>
      <c r="D80" s="3">
        <v>1893.3</v>
      </c>
      <c r="E80" s="3">
        <v>503.21</v>
      </c>
      <c r="F80" s="3">
        <v>8027.01</v>
      </c>
      <c r="G80" s="9">
        <f t="shared" si="2"/>
        <v>10627.82</v>
      </c>
    </row>
    <row r="81" spans="2:7" x14ac:dyDescent="0.35">
      <c r="B81" s="4" t="s">
        <v>196</v>
      </c>
      <c r="C81" s="3">
        <v>0</v>
      </c>
      <c r="D81" s="3">
        <v>0</v>
      </c>
      <c r="E81" s="3">
        <v>10170</v>
      </c>
      <c r="F81" s="3">
        <v>0</v>
      </c>
      <c r="G81" s="9">
        <f t="shared" si="2"/>
        <v>10170</v>
      </c>
    </row>
    <row r="82" spans="2:7" ht="16" x14ac:dyDescent="0.35">
      <c r="B82" s="4" t="s">
        <v>124</v>
      </c>
      <c r="C82" s="3">
        <v>2</v>
      </c>
      <c r="D82" s="3">
        <v>4819.55</v>
      </c>
      <c r="E82" s="3">
        <v>1327.8</v>
      </c>
      <c r="F82" s="3">
        <v>3748.95</v>
      </c>
      <c r="G82" s="9">
        <f t="shared" si="2"/>
        <v>9898.2999999999993</v>
      </c>
    </row>
    <row r="83" spans="2:7" x14ac:dyDescent="0.35">
      <c r="B83" s="4" t="s">
        <v>164</v>
      </c>
      <c r="C83" s="3">
        <v>0</v>
      </c>
      <c r="D83" s="3">
        <v>1859.65</v>
      </c>
      <c r="E83" s="3">
        <v>32.21</v>
      </c>
      <c r="F83" s="3">
        <v>7826.66</v>
      </c>
      <c r="G83" s="9">
        <f t="shared" si="2"/>
        <v>9718.52</v>
      </c>
    </row>
    <row r="84" spans="2:7" x14ac:dyDescent="0.35">
      <c r="B84" s="4" t="s">
        <v>127</v>
      </c>
      <c r="C84" s="3">
        <v>90.5</v>
      </c>
      <c r="D84" s="3">
        <v>1804.99</v>
      </c>
      <c r="E84" s="3">
        <v>2919.6</v>
      </c>
      <c r="F84" s="3">
        <v>4631.34</v>
      </c>
      <c r="G84" s="9">
        <f t="shared" si="2"/>
        <v>9446.43</v>
      </c>
    </row>
    <row r="85" spans="2:7" x14ac:dyDescent="0.35">
      <c r="B85" s="4" t="s">
        <v>269</v>
      </c>
      <c r="C85" s="3">
        <v>259.5</v>
      </c>
      <c r="D85" s="3">
        <v>22.3</v>
      </c>
      <c r="E85" s="3">
        <v>7177.24</v>
      </c>
      <c r="F85" s="3">
        <v>1807.5</v>
      </c>
      <c r="G85" s="9">
        <f t="shared" si="2"/>
        <v>9266.5400000000009</v>
      </c>
    </row>
    <row r="86" spans="2:7" ht="16" x14ac:dyDescent="0.35">
      <c r="B86" s="4" t="s">
        <v>254</v>
      </c>
      <c r="C86" s="3">
        <v>0</v>
      </c>
      <c r="D86" s="3">
        <v>4549.1499999999996</v>
      </c>
      <c r="E86" s="3">
        <v>1726.79</v>
      </c>
      <c r="F86" s="3">
        <v>2504</v>
      </c>
      <c r="G86" s="9">
        <f t="shared" si="2"/>
        <v>8779.9399999999987</v>
      </c>
    </row>
    <row r="87" spans="2:7" x14ac:dyDescent="0.35">
      <c r="B87" s="4" t="s">
        <v>237</v>
      </c>
      <c r="C87" s="3">
        <v>4.5</v>
      </c>
      <c r="D87" s="3">
        <v>291.3</v>
      </c>
      <c r="E87" s="3">
        <v>8195.76</v>
      </c>
      <c r="F87" s="3">
        <v>5.0999999999999996</v>
      </c>
      <c r="G87" s="9">
        <f t="shared" si="2"/>
        <v>8496.66</v>
      </c>
    </row>
    <row r="88" spans="2:7" x14ac:dyDescent="0.35">
      <c r="B88" s="4" t="s">
        <v>137</v>
      </c>
      <c r="C88" s="3">
        <v>0</v>
      </c>
      <c r="D88" s="3">
        <v>236</v>
      </c>
      <c r="E88" s="3">
        <v>7825</v>
      </c>
      <c r="F88" s="3">
        <v>0</v>
      </c>
      <c r="G88" s="9">
        <f t="shared" si="2"/>
        <v>8061</v>
      </c>
    </row>
    <row r="89" spans="2:7" ht="16" x14ac:dyDescent="0.35">
      <c r="B89" s="4" t="s">
        <v>147</v>
      </c>
      <c r="C89" s="3">
        <v>166</v>
      </c>
      <c r="D89" s="3">
        <v>630.6</v>
      </c>
      <c r="E89" s="3">
        <v>4360.2</v>
      </c>
      <c r="F89" s="3">
        <v>2124.6799999999998</v>
      </c>
      <c r="G89" s="9">
        <f t="shared" si="2"/>
        <v>7281.48</v>
      </c>
    </row>
    <row r="90" spans="2:7" x14ac:dyDescent="0.35">
      <c r="B90" s="4" t="s">
        <v>112</v>
      </c>
      <c r="C90" s="3">
        <v>0</v>
      </c>
      <c r="D90" s="3">
        <v>6157</v>
      </c>
      <c r="E90" s="3">
        <v>226</v>
      </c>
      <c r="F90" s="3">
        <v>88</v>
      </c>
      <c r="G90" s="9">
        <f t="shared" si="2"/>
        <v>6471</v>
      </c>
    </row>
    <row r="91" spans="2:7" ht="16" x14ac:dyDescent="0.35">
      <c r="B91" s="4" t="s">
        <v>216</v>
      </c>
      <c r="C91" s="3">
        <v>0</v>
      </c>
      <c r="D91" s="3">
        <v>258.60000000000002</v>
      </c>
      <c r="E91" s="3">
        <v>5948.75</v>
      </c>
      <c r="F91" s="3">
        <v>0</v>
      </c>
      <c r="G91" s="9">
        <f t="shared" si="2"/>
        <v>6207.35</v>
      </c>
    </row>
    <row r="92" spans="2:7" ht="16" x14ac:dyDescent="0.35">
      <c r="B92" s="4" t="s">
        <v>251</v>
      </c>
      <c r="C92" s="3">
        <v>234.82</v>
      </c>
      <c r="D92" s="3">
        <v>633.78</v>
      </c>
      <c r="E92" s="3">
        <v>4365.7299999999996</v>
      </c>
      <c r="F92" s="3">
        <v>950.84</v>
      </c>
      <c r="G92" s="9">
        <f t="shared" si="2"/>
        <v>6185.17</v>
      </c>
    </row>
    <row r="93" spans="2:7" ht="24" x14ac:dyDescent="0.35">
      <c r="B93" s="4" t="s">
        <v>221</v>
      </c>
      <c r="C93" s="3">
        <v>0</v>
      </c>
      <c r="D93" s="3">
        <v>11.1</v>
      </c>
      <c r="E93" s="3">
        <v>5577.2</v>
      </c>
      <c r="F93" s="3">
        <v>39.4</v>
      </c>
      <c r="G93" s="9">
        <f t="shared" si="2"/>
        <v>5627.7</v>
      </c>
    </row>
    <row r="94" spans="2:7" x14ac:dyDescent="0.35">
      <c r="B94" s="4" t="s">
        <v>250</v>
      </c>
      <c r="C94" s="3">
        <v>0</v>
      </c>
      <c r="D94" s="3">
        <v>0</v>
      </c>
      <c r="E94" s="3">
        <v>1188.8</v>
      </c>
      <c r="F94" s="3">
        <v>4308.21</v>
      </c>
      <c r="G94" s="9">
        <f t="shared" si="2"/>
        <v>5497.01</v>
      </c>
    </row>
    <row r="95" spans="2:7" x14ac:dyDescent="0.35">
      <c r="B95" s="4" t="s">
        <v>266</v>
      </c>
      <c r="C95" s="3">
        <v>261.82</v>
      </c>
      <c r="D95" s="3">
        <v>11.77</v>
      </c>
      <c r="E95" s="3">
        <v>4371.32</v>
      </c>
      <c r="F95" s="3">
        <v>202.42</v>
      </c>
      <c r="G95" s="9">
        <f t="shared" si="2"/>
        <v>4847.33</v>
      </c>
    </row>
    <row r="96" spans="2:7" x14ac:dyDescent="0.35">
      <c r="B96" s="4" t="s">
        <v>116</v>
      </c>
      <c r="C96" s="3">
        <v>0</v>
      </c>
      <c r="D96" s="3">
        <v>5.4</v>
      </c>
      <c r="E96" s="3">
        <v>0</v>
      </c>
      <c r="F96" s="3">
        <v>4726.3100000000004</v>
      </c>
      <c r="G96" s="9">
        <f t="shared" si="2"/>
        <v>4731.71</v>
      </c>
    </row>
    <row r="97" spans="2:7" x14ac:dyDescent="0.35">
      <c r="B97" s="4" t="s">
        <v>143</v>
      </c>
      <c r="C97" s="3">
        <v>0</v>
      </c>
      <c r="D97" s="3">
        <v>375</v>
      </c>
      <c r="E97" s="3">
        <v>1487</v>
      </c>
      <c r="F97" s="3">
        <v>2776.7</v>
      </c>
      <c r="G97" s="9">
        <f t="shared" si="2"/>
        <v>4638.7</v>
      </c>
    </row>
    <row r="98" spans="2:7" x14ac:dyDescent="0.35">
      <c r="B98" s="4" t="s">
        <v>204</v>
      </c>
      <c r="C98" s="3">
        <v>0</v>
      </c>
      <c r="D98" s="3">
        <v>4629</v>
      </c>
      <c r="E98" s="3">
        <v>0</v>
      </c>
      <c r="F98" s="3">
        <v>0</v>
      </c>
      <c r="G98" s="9">
        <f t="shared" si="2"/>
        <v>4629</v>
      </c>
    </row>
    <row r="99" spans="2:7" x14ac:dyDescent="0.35">
      <c r="B99" s="4" t="s">
        <v>261</v>
      </c>
      <c r="C99" s="3">
        <v>0</v>
      </c>
      <c r="D99" s="3">
        <v>1587.15</v>
      </c>
      <c r="E99" s="3">
        <v>1406.9</v>
      </c>
      <c r="F99" s="3">
        <v>1411</v>
      </c>
      <c r="G99" s="9">
        <f t="shared" si="2"/>
        <v>4405.05</v>
      </c>
    </row>
    <row r="100" spans="2:7" x14ac:dyDescent="0.35">
      <c r="B100" s="4" t="s">
        <v>263</v>
      </c>
      <c r="C100" s="3">
        <v>0</v>
      </c>
      <c r="D100" s="3">
        <v>839.6</v>
      </c>
      <c r="E100" s="3">
        <v>1949.5</v>
      </c>
      <c r="F100" s="3">
        <v>1525</v>
      </c>
      <c r="G100" s="9">
        <f t="shared" si="2"/>
        <v>4314.1000000000004</v>
      </c>
    </row>
    <row r="101" spans="2:7" x14ac:dyDescent="0.35">
      <c r="B101" s="4" t="s">
        <v>193</v>
      </c>
      <c r="C101" s="3">
        <v>0</v>
      </c>
      <c r="D101" s="3">
        <v>0</v>
      </c>
      <c r="E101" s="3">
        <v>4217.04</v>
      </c>
      <c r="F101" s="3">
        <v>1</v>
      </c>
      <c r="G101" s="9">
        <f t="shared" si="2"/>
        <v>4218.04</v>
      </c>
    </row>
    <row r="102" spans="2:7" x14ac:dyDescent="0.35">
      <c r="B102" s="4" t="s">
        <v>182</v>
      </c>
      <c r="C102" s="3">
        <v>1390</v>
      </c>
      <c r="D102" s="3">
        <v>0</v>
      </c>
      <c r="E102" s="3">
        <v>2487.3000000000002</v>
      </c>
      <c r="F102" s="3">
        <v>128</v>
      </c>
      <c r="G102" s="9">
        <f t="shared" si="2"/>
        <v>4005.3</v>
      </c>
    </row>
    <row r="103" spans="2:7" x14ac:dyDescent="0.35">
      <c r="B103" s="4" t="s">
        <v>213</v>
      </c>
      <c r="C103" s="3">
        <v>0</v>
      </c>
      <c r="D103" s="3">
        <v>3081</v>
      </c>
      <c r="E103" s="3">
        <v>375</v>
      </c>
      <c r="F103" s="3">
        <v>539.70000000000005</v>
      </c>
      <c r="G103" s="9">
        <f t="shared" ref="G103:G134" si="3">SUM(C103:F103)</f>
        <v>3995.7</v>
      </c>
    </row>
    <row r="104" spans="2:7" ht="24" x14ac:dyDescent="0.35">
      <c r="B104" s="4" t="s">
        <v>230</v>
      </c>
      <c r="C104" s="3">
        <v>0</v>
      </c>
      <c r="D104" s="3">
        <v>0</v>
      </c>
      <c r="E104" s="3">
        <v>3950</v>
      </c>
      <c r="F104" s="3">
        <v>24.8</v>
      </c>
      <c r="G104" s="9">
        <f t="shared" si="3"/>
        <v>3974.8</v>
      </c>
    </row>
    <row r="105" spans="2:7" x14ac:dyDescent="0.35">
      <c r="B105" s="4" t="s">
        <v>131</v>
      </c>
      <c r="C105" s="3">
        <v>1049.3</v>
      </c>
      <c r="D105" s="3">
        <v>145</v>
      </c>
      <c r="E105" s="3">
        <v>361.77</v>
      </c>
      <c r="F105" s="3">
        <v>2375.67</v>
      </c>
      <c r="G105" s="9">
        <f t="shared" si="3"/>
        <v>3931.74</v>
      </c>
    </row>
    <row r="106" spans="2:7" x14ac:dyDescent="0.35">
      <c r="B106" s="4" t="s">
        <v>114</v>
      </c>
      <c r="C106" s="3">
        <v>0</v>
      </c>
      <c r="D106" s="3">
        <v>0</v>
      </c>
      <c r="E106" s="3">
        <v>1185.9000000000001</v>
      </c>
      <c r="F106" s="3">
        <v>2577.5</v>
      </c>
      <c r="G106" s="9">
        <f t="shared" si="3"/>
        <v>3763.4</v>
      </c>
    </row>
    <row r="107" spans="2:7" x14ac:dyDescent="0.35">
      <c r="B107" s="4" t="s">
        <v>172</v>
      </c>
      <c r="C107" s="3">
        <v>0</v>
      </c>
      <c r="D107" s="3">
        <v>63</v>
      </c>
      <c r="E107" s="3">
        <v>0</v>
      </c>
      <c r="F107" s="3">
        <v>3660</v>
      </c>
      <c r="G107" s="9">
        <f t="shared" si="3"/>
        <v>3723</v>
      </c>
    </row>
    <row r="108" spans="2:7" x14ac:dyDescent="0.35">
      <c r="B108" s="4" t="s">
        <v>273</v>
      </c>
      <c r="C108" s="3">
        <v>0</v>
      </c>
      <c r="D108" s="3">
        <v>380.52</v>
      </c>
      <c r="E108" s="3">
        <v>3253.94</v>
      </c>
      <c r="F108" s="3">
        <v>29.1</v>
      </c>
      <c r="G108" s="9">
        <f t="shared" si="3"/>
        <v>3663.56</v>
      </c>
    </row>
    <row r="109" spans="2:7" x14ac:dyDescent="0.35">
      <c r="B109" s="4" t="s">
        <v>259</v>
      </c>
      <c r="C109" s="3">
        <v>0</v>
      </c>
      <c r="D109" s="3">
        <v>0</v>
      </c>
      <c r="E109" s="3">
        <v>3258.3</v>
      </c>
      <c r="F109" s="3">
        <v>0</v>
      </c>
      <c r="G109" s="9">
        <f t="shared" si="3"/>
        <v>3258.3</v>
      </c>
    </row>
    <row r="110" spans="2:7" x14ac:dyDescent="0.35">
      <c r="B110" s="4" t="s">
        <v>121</v>
      </c>
      <c r="C110" s="3">
        <v>0</v>
      </c>
      <c r="D110" s="3">
        <v>0</v>
      </c>
      <c r="E110" s="3">
        <v>0</v>
      </c>
      <c r="F110" s="3">
        <v>3255.3</v>
      </c>
      <c r="G110" s="9">
        <f t="shared" si="3"/>
        <v>3255.3</v>
      </c>
    </row>
    <row r="111" spans="2:7" x14ac:dyDescent="0.35">
      <c r="B111" s="4" t="s">
        <v>253</v>
      </c>
      <c r="C111" s="3">
        <v>0</v>
      </c>
      <c r="D111" s="3">
        <v>0</v>
      </c>
      <c r="E111" s="3">
        <v>2357.25</v>
      </c>
      <c r="F111" s="3">
        <v>724.98</v>
      </c>
      <c r="G111" s="9">
        <f t="shared" si="3"/>
        <v>3082.23</v>
      </c>
    </row>
    <row r="112" spans="2:7" x14ac:dyDescent="0.35">
      <c r="B112" s="4" t="s">
        <v>197</v>
      </c>
      <c r="C112" s="3">
        <v>257.56</v>
      </c>
      <c r="D112" s="3">
        <v>101.98</v>
      </c>
      <c r="E112" s="3">
        <v>17.07</v>
      </c>
      <c r="F112" s="3">
        <v>2683.16</v>
      </c>
      <c r="G112" s="9">
        <f t="shared" si="3"/>
        <v>3059.77</v>
      </c>
    </row>
    <row r="113" spans="2:7" x14ac:dyDescent="0.35">
      <c r="B113" s="4" t="s">
        <v>190</v>
      </c>
      <c r="C113" s="3">
        <v>0</v>
      </c>
      <c r="D113" s="3">
        <v>51.2</v>
      </c>
      <c r="E113" s="3">
        <v>2592</v>
      </c>
      <c r="F113" s="3">
        <v>404.4</v>
      </c>
      <c r="G113" s="9">
        <f t="shared" si="3"/>
        <v>3047.6</v>
      </c>
    </row>
    <row r="114" spans="2:7" ht="16" x14ac:dyDescent="0.35">
      <c r="B114" s="4" t="s">
        <v>240</v>
      </c>
      <c r="C114" s="3">
        <v>0</v>
      </c>
      <c r="D114" s="3">
        <v>2894</v>
      </c>
      <c r="E114" s="3">
        <v>32</v>
      </c>
      <c r="F114" s="3">
        <v>105</v>
      </c>
      <c r="G114" s="9">
        <f t="shared" si="3"/>
        <v>3031</v>
      </c>
    </row>
    <row r="115" spans="2:7" x14ac:dyDescent="0.35">
      <c r="B115" s="4" t="s">
        <v>117</v>
      </c>
      <c r="C115" s="3">
        <v>0</v>
      </c>
      <c r="D115" s="3">
        <v>0</v>
      </c>
      <c r="E115" s="3">
        <v>2571.39</v>
      </c>
      <c r="F115" s="3">
        <v>79.3</v>
      </c>
      <c r="G115" s="9">
        <f t="shared" si="3"/>
        <v>2650.69</v>
      </c>
    </row>
    <row r="116" spans="2:7" x14ac:dyDescent="0.35">
      <c r="B116" s="4" t="s">
        <v>192</v>
      </c>
      <c r="C116" s="3">
        <v>110</v>
      </c>
      <c r="D116" s="3">
        <v>2101</v>
      </c>
      <c r="E116" s="3">
        <v>182</v>
      </c>
      <c r="F116" s="3">
        <v>161.6</v>
      </c>
      <c r="G116" s="9">
        <f t="shared" si="3"/>
        <v>2554.6</v>
      </c>
    </row>
    <row r="117" spans="2:7" x14ac:dyDescent="0.35">
      <c r="B117" s="4" t="s">
        <v>180</v>
      </c>
      <c r="C117" s="3">
        <v>0</v>
      </c>
      <c r="D117" s="3">
        <v>49.2</v>
      </c>
      <c r="E117" s="3">
        <v>0</v>
      </c>
      <c r="F117" s="3">
        <v>2414.9</v>
      </c>
      <c r="G117" s="9">
        <f t="shared" si="3"/>
        <v>2464.1</v>
      </c>
    </row>
    <row r="118" spans="2:7" x14ac:dyDescent="0.35">
      <c r="B118" s="4" t="s">
        <v>123</v>
      </c>
      <c r="C118" s="3">
        <v>0</v>
      </c>
      <c r="D118" s="3">
        <v>1881.1</v>
      </c>
      <c r="E118" s="3">
        <v>339.2</v>
      </c>
      <c r="F118" s="3">
        <v>2.4</v>
      </c>
      <c r="G118" s="9">
        <f t="shared" si="3"/>
        <v>2222.6999999999998</v>
      </c>
    </row>
    <row r="119" spans="2:7" x14ac:dyDescent="0.35">
      <c r="B119" s="4" t="s">
        <v>271</v>
      </c>
      <c r="C119" s="3">
        <v>0</v>
      </c>
      <c r="D119" s="3">
        <v>0</v>
      </c>
      <c r="E119" s="3">
        <v>2084.0300000000002</v>
      </c>
      <c r="F119" s="3">
        <v>0</v>
      </c>
      <c r="G119" s="9">
        <f t="shared" si="3"/>
        <v>2084.0300000000002</v>
      </c>
    </row>
    <row r="120" spans="2:7" ht="16" x14ac:dyDescent="0.35">
      <c r="B120" s="4" t="s">
        <v>163</v>
      </c>
      <c r="C120" s="3">
        <v>0</v>
      </c>
      <c r="D120" s="3">
        <v>41.9</v>
      </c>
      <c r="E120" s="3">
        <v>1105.7</v>
      </c>
      <c r="F120" s="3">
        <v>835.2</v>
      </c>
      <c r="G120" s="9">
        <f t="shared" si="3"/>
        <v>1982.8000000000002</v>
      </c>
    </row>
    <row r="121" spans="2:7" x14ac:dyDescent="0.35">
      <c r="B121" s="4" t="s">
        <v>142</v>
      </c>
      <c r="C121" s="3">
        <v>989</v>
      </c>
      <c r="D121" s="3">
        <v>750.2</v>
      </c>
      <c r="E121" s="3">
        <v>230.3</v>
      </c>
      <c r="F121" s="3">
        <v>0</v>
      </c>
      <c r="G121" s="9">
        <f t="shared" si="3"/>
        <v>1969.5</v>
      </c>
    </row>
    <row r="122" spans="2:7" x14ac:dyDescent="0.35">
      <c r="B122" s="4" t="s">
        <v>206</v>
      </c>
      <c r="C122" s="3">
        <v>0</v>
      </c>
      <c r="D122" s="3">
        <v>1545</v>
      </c>
      <c r="E122" s="3">
        <v>158.54</v>
      </c>
      <c r="F122" s="3">
        <v>174.94</v>
      </c>
      <c r="G122" s="9">
        <f t="shared" si="3"/>
        <v>1878.48</v>
      </c>
    </row>
    <row r="123" spans="2:7" x14ac:dyDescent="0.35">
      <c r="B123" s="4" t="s">
        <v>268</v>
      </c>
      <c r="C123" s="3">
        <v>0</v>
      </c>
      <c r="D123" s="3">
        <v>0</v>
      </c>
      <c r="E123" s="3">
        <v>0</v>
      </c>
      <c r="F123" s="3">
        <v>1819.2</v>
      </c>
      <c r="G123" s="9">
        <f t="shared" si="3"/>
        <v>1819.2</v>
      </c>
    </row>
    <row r="124" spans="2:7" ht="16" x14ac:dyDescent="0.35">
      <c r="B124" s="4" t="s">
        <v>214</v>
      </c>
      <c r="C124" s="3">
        <v>0</v>
      </c>
      <c r="D124" s="3">
        <v>64.2</v>
      </c>
      <c r="E124" s="3">
        <v>188.9</v>
      </c>
      <c r="F124" s="3">
        <v>1521.8</v>
      </c>
      <c r="G124" s="9">
        <f t="shared" si="3"/>
        <v>1774.9</v>
      </c>
    </row>
    <row r="125" spans="2:7" x14ac:dyDescent="0.35">
      <c r="B125" s="4" t="s">
        <v>252</v>
      </c>
      <c r="C125" s="3">
        <v>237.82</v>
      </c>
      <c r="D125" s="3">
        <v>0</v>
      </c>
      <c r="E125" s="3">
        <v>159</v>
      </c>
      <c r="F125" s="3">
        <v>1270.8</v>
      </c>
      <c r="G125" s="9">
        <f t="shared" si="3"/>
        <v>1667.62</v>
      </c>
    </row>
    <row r="126" spans="2:7" ht="16" x14ac:dyDescent="0.35">
      <c r="B126" s="4" t="s">
        <v>156</v>
      </c>
      <c r="C126" s="3">
        <v>0</v>
      </c>
      <c r="D126" s="3">
        <v>176.4</v>
      </c>
      <c r="E126" s="3">
        <v>399.9</v>
      </c>
      <c r="F126" s="3">
        <v>1074.5999999999999</v>
      </c>
      <c r="G126" s="9">
        <f t="shared" si="3"/>
        <v>1650.8999999999999</v>
      </c>
    </row>
    <row r="127" spans="2:7" x14ac:dyDescent="0.35">
      <c r="B127" s="4" t="s">
        <v>162</v>
      </c>
      <c r="C127" s="3">
        <v>0</v>
      </c>
      <c r="D127" s="3">
        <v>1551.5</v>
      </c>
      <c r="E127" s="3">
        <v>0</v>
      </c>
      <c r="F127" s="3">
        <v>95</v>
      </c>
      <c r="G127" s="9">
        <f t="shared" si="3"/>
        <v>1646.5</v>
      </c>
    </row>
    <row r="128" spans="2:7" x14ac:dyDescent="0.35">
      <c r="B128" s="4" t="s">
        <v>248</v>
      </c>
      <c r="C128" s="3">
        <v>0</v>
      </c>
      <c r="D128" s="3">
        <v>2.5</v>
      </c>
      <c r="E128" s="3">
        <v>0</v>
      </c>
      <c r="F128" s="3">
        <v>1578.7</v>
      </c>
      <c r="G128" s="9">
        <f t="shared" si="3"/>
        <v>1581.2</v>
      </c>
    </row>
    <row r="129" spans="2:7" x14ac:dyDescent="0.35">
      <c r="B129" s="4" t="s">
        <v>195</v>
      </c>
      <c r="C129" s="3">
        <v>0</v>
      </c>
      <c r="D129" s="3">
        <v>20.6</v>
      </c>
      <c r="E129" s="3">
        <v>59.9</v>
      </c>
      <c r="F129" s="3">
        <v>1359.86</v>
      </c>
      <c r="G129" s="9">
        <f t="shared" si="3"/>
        <v>1440.36</v>
      </c>
    </row>
    <row r="130" spans="2:7" x14ac:dyDescent="0.35">
      <c r="B130" s="4" t="s">
        <v>111</v>
      </c>
      <c r="C130" s="3">
        <v>0</v>
      </c>
      <c r="D130" s="3">
        <v>0</v>
      </c>
      <c r="E130" s="3">
        <v>0</v>
      </c>
      <c r="F130" s="3">
        <v>1390</v>
      </c>
      <c r="G130" s="9">
        <f t="shared" si="3"/>
        <v>1390</v>
      </c>
    </row>
    <row r="131" spans="2:7" x14ac:dyDescent="0.35">
      <c r="B131" s="4" t="s">
        <v>126</v>
      </c>
      <c r="C131" s="3">
        <v>0</v>
      </c>
      <c r="D131" s="3">
        <v>160.4</v>
      </c>
      <c r="E131" s="3">
        <v>206</v>
      </c>
      <c r="F131" s="3">
        <v>1008.1</v>
      </c>
      <c r="G131" s="9">
        <f t="shared" si="3"/>
        <v>1374.5</v>
      </c>
    </row>
    <row r="132" spans="2:7" x14ac:dyDescent="0.35">
      <c r="B132" s="4" t="s">
        <v>132</v>
      </c>
      <c r="C132" s="3">
        <v>0</v>
      </c>
      <c r="D132" s="3">
        <v>98.45</v>
      </c>
      <c r="E132" s="3">
        <v>0</v>
      </c>
      <c r="F132" s="3">
        <v>1247.83</v>
      </c>
      <c r="G132" s="9">
        <f t="shared" si="3"/>
        <v>1346.28</v>
      </c>
    </row>
    <row r="133" spans="2:7" x14ac:dyDescent="0.35">
      <c r="B133" s="4" t="s">
        <v>179</v>
      </c>
      <c r="C133" s="3">
        <v>0</v>
      </c>
      <c r="D133" s="3">
        <v>0</v>
      </c>
      <c r="E133" s="3">
        <v>1303.05</v>
      </c>
      <c r="F133" s="3">
        <v>0</v>
      </c>
      <c r="G133" s="9">
        <f t="shared" si="3"/>
        <v>1303.05</v>
      </c>
    </row>
    <row r="134" spans="2:7" x14ac:dyDescent="0.35">
      <c r="B134" s="4" t="s">
        <v>243</v>
      </c>
      <c r="C134" s="3">
        <v>0</v>
      </c>
      <c r="D134" s="3">
        <v>871</v>
      </c>
      <c r="E134" s="3">
        <v>222</v>
      </c>
      <c r="F134" s="3">
        <v>57.9</v>
      </c>
      <c r="G134" s="9">
        <f t="shared" si="3"/>
        <v>1150.9000000000001</v>
      </c>
    </row>
    <row r="135" spans="2:7" ht="24" x14ac:dyDescent="0.35">
      <c r="B135" s="4" t="s">
        <v>226</v>
      </c>
      <c r="C135" s="3">
        <v>0</v>
      </c>
      <c r="D135" s="3">
        <v>556.96</v>
      </c>
      <c r="E135" s="3">
        <v>23.4</v>
      </c>
      <c r="F135" s="3">
        <v>483.25</v>
      </c>
      <c r="G135" s="9">
        <f t="shared" ref="G135:G166" si="4">SUM(C135:F135)</f>
        <v>1063.6100000000001</v>
      </c>
    </row>
    <row r="136" spans="2:7" x14ac:dyDescent="0.35">
      <c r="B136" s="4" t="s">
        <v>224</v>
      </c>
      <c r="C136" s="3">
        <v>110</v>
      </c>
      <c r="D136" s="3">
        <v>17</v>
      </c>
      <c r="E136" s="3">
        <v>0</v>
      </c>
      <c r="F136" s="3">
        <v>921</v>
      </c>
      <c r="G136" s="9">
        <f t="shared" si="4"/>
        <v>1048</v>
      </c>
    </row>
    <row r="137" spans="2:7" x14ac:dyDescent="0.35">
      <c r="B137" s="4" t="s">
        <v>239</v>
      </c>
      <c r="C137" s="3">
        <v>98.1</v>
      </c>
      <c r="D137" s="3">
        <v>137.30000000000001</v>
      </c>
      <c r="E137" s="3">
        <v>426.75</v>
      </c>
      <c r="F137" s="3">
        <v>220.6</v>
      </c>
      <c r="G137" s="9">
        <f t="shared" si="4"/>
        <v>882.75</v>
      </c>
    </row>
    <row r="138" spans="2:7" x14ac:dyDescent="0.35">
      <c r="B138" s="4" t="s">
        <v>173</v>
      </c>
      <c r="C138" s="3">
        <v>480</v>
      </c>
      <c r="D138" s="3">
        <v>0</v>
      </c>
      <c r="E138" s="3">
        <v>345</v>
      </c>
      <c r="F138" s="3">
        <v>0</v>
      </c>
      <c r="G138" s="9">
        <f t="shared" si="4"/>
        <v>825</v>
      </c>
    </row>
    <row r="139" spans="2:7" x14ac:dyDescent="0.35">
      <c r="B139" s="4" t="s">
        <v>167</v>
      </c>
      <c r="C139" s="3">
        <v>0</v>
      </c>
      <c r="D139" s="3">
        <v>0</v>
      </c>
      <c r="E139" s="3">
        <v>735.6</v>
      </c>
      <c r="F139" s="3">
        <v>18.11</v>
      </c>
      <c r="G139" s="9">
        <f t="shared" si="4"/>
        <v>753.71</v>
      </c>
    </row>
    <row r="140" spans="2:7" x14ac:dyDescent="0.35">
      <c r="B140" s="4" t="s">
        <v>262</v>
      </c>
      <c r="C140" s="3">
        <v>0</v>
      </c>
      <c r="D140" s="3">
        <v>0</v>
      </c>
      <c r="E140" s="3">
        <v>238</v>
      </c>
      <c r="F140" s="3">
        <v>363.6</v>
      </c>
      <c r="G140" s="9">
        <f t="shared" si="4"/>
        <v>601.6</v>
      </c>
    </row>
    <row r="141" spans="2:7" ht="16" x14ac:dyDescent="0.35">
      <c r="B141" s="4" t="s">
        <v>208</v>
      </c>
      <c r="C141" s="3">
        <v>0</v>
      </c>
      <c r="D141" s="3">
        <v>5</v>
      </c>
      <c r="E141" s="3">
        <v>469</v>
      </c>
      <c r="F141" s="3">
        <v>115</v>
      </c>
      <c r="G141" s="9">
        <f t="shared" si="4"/>
        <v>589</v>
      </c>
    </row>
    <row r="142" spans="2:7" x14ac:dyDescent="0.35">
      <c r="B142" s="4" t="s">
        <v>247</v>
      </c>
      <c r="C142" s="3">
        <v>0</v>
      </c>
      <c r="D142" s="3">
        <v>547.5</v>
      </c>
      <c r="E142" s="3">
        <v>0</v>
      </c>
      <c r="F142" s="3">
        <v>2.5</v>
      </c>
      <c r="G142" s="9">
        <f t="shared" si="4"/>
        <v>550</v>
      </c>
    </row>
    <row r="143" spans="2:7" x14ac:dyDescent="0.35">
      <c r="B143" s="4" t="s">
        <v>185</v>
      </c>
      <c r="C143" s="3">
        <v>0</v>
      </c>
      <c r="D143" s="3">
        <v>0</v>
      </c>
      <c r="E143" s="3">
        <v>512</v>
      </c>
      <c r="F143" s="3">
        <v>0</v>
      </c>
      <c r="G143" s="9">
        <f t="shared" si="4"/>
        <v>512</v>
      </c>
    </row>
    <row r="144" spans="2:7" ht="16" x14ac:dyDescent="0.35">
      <c r="B144" s="4" t="s">
        <v>232</v>
      </c>
      <c r="C144" s="3">
        <v>0</v>
      </c>
      <c r="D144" s="3">
        <v>235</v>
      </c>
      <c r="E144" s="3">
        <v>0</v>
      </c>
      <c r="F144" s="3">
        <v>267</v>
      </c>
      <c r="G144" s="9">
        <f t="shared" si="4"/>
        <v>502</v>
      </c>
    </row>
    <row r="145" spans="2:7" ht="16" x14ac:dyDescent="0.35">
      <c r="B145" s="4" t="s">
        <v>231</v>
      </c>
      <c r="C145" s="3">
        <v>0</v>
      </c>
      <c r="D145" s="3">
        <v>26.2</v>
      </c>
      <c r="E145" s="3">
        <v>454.1</v>
      </c>
      <c r="F145" s="3">
        <v>9</v>
      </c>
      <c r="G145" s="9">
        <f t="shared" si="4"/>
        <v>489.3</v>
      </c>
    </row>
    <row r="146" spans="2:7" x14ac:dyDescent="0.35">
      <c r="B146" s="4" t="s">
        <v>144</v>
      </c>
      <c r="C146" s="3">
        <v>0</v>
      </c>
      <c r="D146" s="3">
        <v>59</v>
      </c>
      <c r="E146" s="3">
        <v>0</v>
      </c>
      <c r="F146" s="3">
        <v>396</v>
      </c>
      <c r="G146" s="9">
        <f t="shared" si="4"/>
        <v>455</v>
      </c>
    </row>
    <row r="147" spans="2:7" x14ac:dyDescent="0.35">
      <c r="B147" s="4" t="s">
        <v>145</v>
      </c>
      <c r="C147" s="3">
        <v>4</v>
      </c>
      <c r="D147" s="3">
        <v>1</v>
      </c>
      <c r="E147" s="3">
        <v>428.6</v>
      </c>
      <c r="F147" s="3">
        <v>0</v>
      </c>
      <c r="G147" s="9">
        <f t="shared" si="4"/>
        <v>433.6</v>
      </c>
    </row>
    <row r="148" spans="2:7" x14ac:dyDescent="0.35">
      <c r="B148" s="4" t="s">
        <v>128</v>
      </c>
      <c r="C148" s="3">
        <v>0</v>
      </c>
      <c r="D148" s="3">
        <v>381.4</v>
      </c>
      <c r="E148" s="3">
        <v>0</v>
      </c>
      <c r="F148" s="3">
        <v>0</v>
      </c>
      <c r="G148" s="9">
        <f t="shared" si="4"/>
        <v>381.4</v>
      </c>
    </row>
    <row r="149" spans="2:7" x14ac:dyDescent="0.35">
      <c r="B149" s="4" t="s">
        <v>118</v>
      </c>
      <c r="C149" s="3">
        <v>0</v>
      </c>
      <c r="D149" s="3">
        <v>327.75</v>
      </c>
      <c r="E149" s="3">
        <v>0</v>
      </c>
      <c r="F149" s="3">
        <v>11</v>
      </c>
      <c r="G149" s="9">
        <f t="shared" si="4"/>
        <v>338.75</v>
      </c>
    </row>
    <row r="150" spans="2:7" x14ac:dyDescent="0.35">
      <c r="B150" s="4" t="s">
        <v>155</v>
      </c>
      <c r="C150" s="3">
        <v>0</v>
      </c>
      <c r="D150" s="3">
        <v>291</v>
      </c>
      <c r="E150" s="3">
        <v>0.4</v>
      </c>
      <c r="F150" s="3">
        <v>0</v>
      </c>
      <c r="G150" s="9">
        <f t="shared" si="4"/>
        <v>291.39999999999998</v>
      </c>
    </row>
    <row r="151" spans="2:7" x14ac:dyDescent="0.35">
      <c r="B151" s="4" t="s">
        <v>198</v>
      </c>
      <c r="C151" s="3">
        <v>0</v>
      </c>
      <c r="D151" s="3">
        <v>0</v>
      </c>
      <c r="E151" s="3">
        <v>37.1</v>
      </c>
      <c r="F151" s="3">
        <v>253.5</v>
      </c>
      <c r="G151" s="9">
        <f t="shared" si="4"/>
        <v>290.60000000000002</v>
      </c>
    </row>
    <row r="152" spans="2:7" ht="16" x14ac:dyDescent="0.35">
      <c r="B152" s="4" t="s">
        <v>187</v>
      </c>
      <c r="C152" s="3">
        <v>267</v>
      </c>
      <c r="D152" s="3">
        <v>0</v>
      </c>
      <c r="E152" s="3">
        <v>0</v>
      </c>
      <c r="F152" s="3">
        <v>0</v>
      </c>
      <c r="G152" s="9">
        <f t="shared" si="4"/>
        <v>267</v>
      </c>
    </row>
    <row r="153" spans="2:7" x14ac:dyDescent="0.35">
      <c r="B153" s="4" t="s">
        <v>256</v>
      </c>
      <c r="C153" s="3">
        <v>0</v>
      </c>
      <c r="D153" s="3">
        <v>0</v>
      </c>
      <c r="E153" s="3">
        <v>0</v>
      </c>
      <c r="F153" s="3">
        <v>246</v>
      </c>
      <c r="G153" s="9">
        <f t="shared" si="4"/>
        <v>246</v>
      </c>
    </row>
    <row r="154" spans="2:7" x14ac:dyDescent="0.35">
      <c r="B154" s="4" t="s">
        <v>260</v>
      </c>
      <c r="C154" s="3">
        <v>0</v>
      </c>
      <c r="D154" s="3">
        <v>0</v>
      </c>
      <c r="E154" s="3">
        <v>0</v>
      </c>
      <c r="F154" s="3">
        <v>238.1</v>
      </c>
      <c r="G154" s="9">
        <f t="shared" si="4"/>
        <v>238.1</v>
      </c>
    </row>
    <row r="155" spans="2:7" x14ac:dyDescent="0.35">
      <c r="B155" s="4" t="s">
        <v>270</v>
      </c>
      <c r="C155" s="3">
        <v>0</v>
      </c>
      <c r="D155" s="3">
        <v>0</v>
      </c>
      <c r="E155" s="3">
        <v>207.7</v>
      </c>
      <c r="F155" s="3">
        <v>0</v>
      </c>
      <c r="G155" s="9">
        <f t="shared" si="4"/>
        <v>207.7</v>
      </c>
    </row>
    <row r="156" spans="2:7" x14ac:dyDescent="0.35">
      <c r="B156" s="4" t="s">
        <v>129</v>
      </c>
      <c r="C156" s="3">
        <v>0</v>
      </c>
      <c r="D156" s="3">
        <v>185</v>
      </c>
      <c r="E156" s="3">
        <v>0</v>
      </c>
      <c r="F156" s="3">
        <v>0</v>
      </c>
      <c r="G156" s="9">
        <f t="shared" si="4"/>
        <v>185</v>
      </c>
    </row>
    <row r="157" spans="2:7" ht="16" x14ac:dyDescent="0.35">
      <c r="B157" s="4" t="s">
        <v>249</v>
      </c>
      <c r="C157" s="3">
        <v>20.8</v>
      </c>
      <c r="D157" s="3">
        <v>130</v>
      </c>
      <c r="E157" s="3">
        <v>6</v>
      </c>
      <c r="F157" s="3">
        <v>0</v>
      </c>
      <c r="G157" s="9">
        <f t="shared" si="4"/>
        <v>156.80000000000001</v>
      </c>
    </row>
    <row r="158" spans="2:7" ht="24" x14ac:dyDescent="0.35">
      <c r="B158" s="4" t="s">
        <v>227</v>
      </c>
      <c r="C158" s="3">
        <v>0</v>
      </c>
      <c r="D158" s="3">
        <v>65.099999999999994</v>
      </c>
      <c r="E158" s="3">
        <v>0</v>
      </c>
      <c r="F158" s="3">
        <v>88.7</v>
      </c>
      <c r="G158" s="9">
        <f t="shared" si="4"/>
        <v>153.80000000000001</v>
      </c>
    </row>
    <row r="159" spans="2:7" ht="16" x14ac:dyDescent="0.35">
      <c r="B159" s="4" t="s">
        <v>191</v>
      </c>
      <c r="C159" s="3">
        <v>0</v>
      </c>
      <c r="D159" s="3">
        <v>0</v>
      </c>
      <c r="E159" s="3">
        <v>152</v>
      </c>
      <c r="F159" s="3">
        <v>0</v>
      </c>
      <c r="G159" s="9">
        <f t="shared" si="4"/>
        <v>152</v>
      </c>
    </row>
    <row r="160" spans="2:7" x14ac:dyDescent="0.35">
      <c r="B160" s="4" t="s">
        <v>139</v>
      </c>
      <c r="C160" s="3">
        <v>0</v>
      </c>
      <c r="D160" s="3">
        <v>142</v>
      </c>
      <c r="E160" s="3">
        <v>0</v>
      </c>
      <c r="F160" s="3">
        <v>0</v>
      </c>
      <c r="G160" s="9">
        <f t="shared" si="4"/>
        <v>142</v>
      </c>
    </row>
    <row r="161" spans="2:7" x14ac:dyDescent="0.35">
      <c r="B161" s="4" t="s">
        <v>255</v>
      </c>
      <c r="C161" s="3">
        <v>0</v>
      </c>
      <c r="D161" s="3">
        <v>24</v>
      </c>
      <c r="E161" s="3">
        <v>105.5</v>
      </c>
      <c r="F161" s="3">
        <v>1</v>
      </c>
      <c r="G161" s="9">
        <f t="shared" si="4"/>
        <v>130.5</v>
      </c>
    </row>
    <row r="162" spans="2:7" x14ac:dyDescent="0.35">
      <c r="B162" s="4" t="s">
        <v>246</v>
      </c>
      <c r="C162" s="3">
        <v>0</v>
      </c>
      <c r="D162" s="3">
        <v>0</v>
      </c>
      <c r="E162" s="3">
        <v>123.7</v>
      </c>
      <c r="F162" s="3">
        <v>0</v>
      </c>
      <c r="G162" s="9">
        <f t="shared" si="4"/>
        <v>123.7</v>
      </c>
    </row>
    <row r="163" spans="2:7" x14ac:dyDescent="0.35">
      <c r="B163" s="4" t="s">
        <v>215</v>
      </c>
      <c r="C163" s="3">
        <v>0</v>
      </c>
      <c r="D163" s="3">
        <v>116</v>
      </c>
      <c r="E163" s="3">
        <v>0</v>
      </c>
      <c r="F163" s="3">
        <v>0</v>
      </c>
      <c r="G163" s="9">
        <f t="shared" si="4"/>
        <v>116</v>
      </c>
    </row>
    <row r="164" spans="2:7" x14ac:dyDescent="0.35">
      <c r="B164" s="4" t="s">
        <v>146</v>
      </c>
      <c r="C164" s="3">
        <v>0</v>
      </c>
      <c r="D164" s="3">
        <v>0</v>
      </c>
      <c r="E164" s="3">
        <v>63</v>
      </c>
      <c r="F164" s="3">
        <v>22</v>
      </c>
      <c r="G164" s="9">
        <f t="shared" si="4"/>
        <v>85</v>
      </c>
    </row>
    <row r="165" spans="2:7" x14ac:dyDescent="0.35">
      <c r="B165" s="4" t="s">
        <v>238</v>
      </c>
      <c r="C165" s="3">
        <v>0</v>
      </c>
      <c r="D165" s="3">
        <v>58.7</v>
      </c>
      <c r="E165" s="3">
        <v>20</v>
      </c>
      <c r="F165" s="3">
        <v>0</v>
      </c>
      <c r="G165" s="9">
        <f t="shared" si="4"/>
        <v>78.7</v>
      </c>
    </row>
    <row r="166" spans="2:7" x14ac:dyDescent="0.35">
      <c r="B166" s="4" t="s">
        <v>207</v>
      </c>
      <c r="C166" s="3">
        <v>0</v>
      </c>
      <c r="D166" s="3">
        <v>0</v>
      </c>
      <c r="E166" s="3">
        <v>0</v>
      </c>
      <c r="F166" s="3">
        <v>47</v>
      </c>
      <c r="G166" s="9">
        <f t="shared" si="4"/>
        <v>47</v>
      </c>
    </row>
    <row r="167" spans="2:7" x14ac:dyDescent="0.35">
      <c r="B167" s="4" t="s">
        <v>245</v>
      </c>
      <c r="C167" s="3">
        <v>16.47</v>
      </c>
      <c r="D167" s="3">
        <v>0</v>
      </c>
      <c r="E167" s="3">
        <v>0</v>
      </c>
      <c r="F167" s="3">
        <v>0</v>
      </c>
      <c r="G167" s="9">
        <f t="shared" ref="G167:G198" si="5">SUM(C167:F167)</f>
        <v>16.47</v>
      </c>
    </row>
    <row r="168" spans="2:7" x14ac:dyDescent="0.35">
      <c r="B168" s="4" t="s">
        <v>136</v>
      </c>
      <c r="C168" s="3">
        <v>0</v>
      </c>
      <c r="D168" s="3">
        <v>0</v>
      </c>
      <c r="E168" s="3">
        <v>16</v>
      </c>
      <c r="F168" s="3">
        <v>0</v>
      </c>
      <c r="G168" s="9">
        <f t="shared" si="5"/>
        <v>16</v>
      </c>
    </row>
    <row r="169" spans="2:7" x14ac:dyDescent="0.35">
      <c r="B169" s="4" t="s">
        <v>184</v>
      </c>
      <c r="C169" s="3">
        <v>7.9</v>
      </c>
      <c r="D169" s="3">
        <v>4.4000000000000004</v>
      </c>
      <c r="E169" s="3">
        <v>0</v>
      </c>
      <c r="F169" s="3">
        <v>0</v>
      </c>
      <c r="G169" s="9">
        <f t="shared" si="5"/>
        <v>12.3</v>
      </c>
    </row>
    <row r="170" spans="2:7" ht="16" x14ac:dyDescent="0.35">
      <c r="B170" s="4" t="s">
        <v>177</v>
      </c>
      <c r="C170" s="3">
        <v>0</v>
      </c>
      <c r="D170" s="3">
        <v>0</v>
      </c>
      <c r="E170" s="3">
        <v>0</v>
      </c>
      <c r="F170" s="3">
        <v>7.6</v>
      </c>
      <c r="G170" s="9">
        <f t="shared" si="5"/>
        <v>7.6</v>
      </c>
    </row>
    <row r="171" spans="2:7" x14ac:dyDescent="0.35">
      <c r="B171" s="4" t="s">
        <v>152</v>
      </c>
      <c r="C171" s="3">
        <v>2</v>
      </c>
      <c r="D171" s="3">
        <v>0</v>
      </c>
      <c r="E171" s="3">
        <v>0</v>
      </c>
      <c r="F171" s="3">
        <v>0</v>
      </c>
      <c r="G171" s="9">
        <f t="shared" si="5"/>
        <v>2</v>
      </c>
    </row>
  </sheetData>
  <autoFilter ref="B6:G6" xr:uid="{6EA0A132-3C41-4750-88D1-081AC207B046}">
    <sortState xmlns:xlrd2="http://schemas.microsoft.com/office/spreadsheetml/2017/richdata2" ref="B7:G171">
      <sortCondition descending="1" ref="G6"/>
    </sortState>
  </autoFilter>
  <mergeCells count="1">
    <mergeCell ref="B2:L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66E7E-2E3C-462E-A82C-E70D825223FF}">
  <dimension ref="A1:P112"/>
  <sheetViews>
    <sheetView zoomScale="90" zoomScaleNormal="90" workbookViewId="0"/>
  </sheetViews>
  <sheetFormatPr baseColWidth="10" defaultRowHeight="14.5" x14ac:dyDescent="0.35"/>
  <cols>
    <col min="1" max="1" width="2.90625" style="29" customWidth="1"/>
    <col min="2" max="2" width="44.1796875" style="1" customWidth="1"/>
    <col min="3" max="3" width="11.08984375" style="1" customWidth="1"/>
    <col min="4" max="4" width="6.6328125" style="1" bestFit="1" customWidth="1"/>
    <col min="5" max="5" width="7.453125" style="1" bestFit="1" customWidth="1"/>
    <col min="6" max="6" width="6.453125" style="1" bestFit="1" customWidth="1"/>
    <col min="7" max="7" width="3.90625" style="1" bestFit="1" customWidth="1"/>
    <col min="8" max="16384" width="10.90625" style="1"/>
  </cols>
  <sheetData>
    <row r="1" spans="1:16" ht="15" thickBot="1" x14ac:dyDescent="0.4">
      <c r="F1" s="29"/>
      <c r="G1" s="29"/>
      <c r="H1" s="29"/>
    </row>
    <row r="2" spans="1:16" ht="14.5" customHeight="1" x14ac:dyDescent="0.35">
      <c r="A2" s="74" t="s">
        <v>510</v>
      </c>
      <c r="B2" s="75"/>
      <c r="C2" s="75"/>
      <c r="D2" s="75"/>
      <c r="E2" s="75"/>
      <c r="F2" s="75"/>
      <c r="G2" s="75"/>
      <c r="H2" s="75"/>
      <c r="I2" s="75"/>
      <c r="J2" s="76"/>
      <c r="K2" s="28"/>
      <c r="L2" s="28"/>
      <c r="M2" s="28"/>
      <c r="N2" s="28"/>
      <c r="O2" s="28"/>
      <c r="P2" s="28"/>
    </row>
    <row r="3" spans="1:16" x14ac:dyDescent="0.35">
      <c r="A3" s="77"/>
      <c r="B3" s="78"/>
      <c r="C3" s="78"/>
      <c r="D3" s="78"/>
      <c r="E3" s="78"/>
      <c r="F3" s="78"/>
      <c r="G3" s="78"/>
      <c r="H3" s="78"/>
      <c r="I3" s="78"/>
      <c r="J3" s="79"/>
      <c r="K3" s="28"/>
      <c r="L3" s="28"/>
      <c r="M3" s="28"/>
      <c r="N3" s="28"/>
      <c r="O3" s="28"/>
      <c r="P3" s="28"/>
    </row>
    <row r="4" spans="1:16" ht="15" thickBot="1" x14ac:dyDescent="0.4">
      <c r="A4" s="80"/>
      <c r="B4" s="81"/>
      <c r="C4" s="81"/>
      <c r="D4" s="81"/>
      <c r="E4" s="81"/>
      <c r="F4" s="81"/>
      <c r="G4" s="81"/>
      <c r="H4" s="81"/>
      <c r="I4" s="81"/>
      <c r="J4" s="82"/>
      <c r="K4" s="28"/>
      <c r="L4" s="28"/>
      <c r="M4" s="28"/>
      <c r="N4" s="28"/>
      <c r="O4" s="28"/>
      <c r="P4" s="28"/>
    </row>
    <row r="5" spans="1:16" x14ac:dyDescent="0.35">
      <c r="F5" s="29"/>
      <c r="G5" s="29"/>
      <c r="H5" s="29"/>
    </row>
    <row r="6" spans="1:16" ht="16" x14ac:dyDescent="0.35">
      <c r="B6" s="16" t="s">
        <v>0</v>
      </c>
      <c r="C6" s="16" t="s">
        <v>1</v>
      </c>
      <c r="D6" s="16" t="s">
        <v>2</v>
      </c>
      <c r="E6" s="16" t="s">
        <v>3</v>
      </c>
      <c r="F6" s="16" t="s">
        <v>343</v>
      </c>
      <c r="G6" s="40"/>
    </row>
    <row r="7" spans="1:16" x14ac:dyDescent="0.35">
      <c r="B7" s="16" t="s">
        <v>109</v>
      </c>
      <c r="C7" s="3">
        <v>60930.61</v>
      </c>
      <c r="D7" s="3">
        <v>11650.03</v>
      </c>
      <c r="E7" s="3">
        <v>277</v>
      </c>
      <c r="F7" s="15">
        <f t="shared" ref="F7:F38" si="0">SUM(C7:E7)</f>
        <v>72857.64</v>
      </c>
      <c r="G7" s="31">
        <f>F7/1000</f>
        <v>72.857640000000004</v>
      </c>
    </row>
    <row r="8" spans="1:16" s="17" customFormat="1" ht="16" x14ac:dyDescent="0.35">
      <c r="A8" s="30" t="s">
        <v>356</v>
      </c>
      <c r="B8" s="4" t="s">
        <v>33</v>
      </c>
      <c r="C8" s="3">
        <v>15363.84</v>
      </c>
      <c r="D8" s="3">
        <v>0</v>
      </c>
      <c r="E8" s="3">
        <v>0</v>
      </c>
      <c r="F8" s="15">
        <f t="shared" si="0"/>
        <v>15363.84</v>
      </c>
      <c r="G8" s="31">
        <f t="shared" ref="G8:G17" si="1">F8/1000</f>
        <v>15.36384</v>
      </c>
    </row>
    <row r="9" spans="1:16" s="17" customFormat="1" ht="32" x14ac:dyDescent="0.35">
      <c r="A9" s="30" t="s">
        <v>461</v>
      </c>
      <c r="B9" s="4" t="s">
        <v>61</v>
      </c>
      <c r="C9" s="3">
        <v>8375.74</v>
      </c>
      <c r="D9" s="3">
        <v>0</v>
      </c>
      <c r="E9" s="3">
        <v>0</v>
      </c>
      <c r="F9" s="15">
        <f t="shared" si="0"/>
        <v>8375.74</v>
      </c>
      <c r="G9" s="31">
        <f t="shared" si="1"/>
        <v>8.3757400000000004</v>
      </c>
    </row>
    <row r="10" spans="1:16" s="17" customFormat="1" x14ac:dyDescent="0.35">
      <c r="A10" s="30" t="s">
        <v>351</v>
      </c>
      <c r="B10" s="4" t="s">
        <v>49</v>
      </c>
      <c r="C10" s="3">
        <v>8065.98</v>
      </c>
      <c r="D10" s="3">
        <v>0</v>
      </c>
      <c r="E10" s="3">
        <v>0</v>
      </c>
      <c r="F10" s="15">
        <f t="shared" si="0"/>
        <v>8065.98</v>
      </c>
      <c r="G10" s="31">
        <f t="shared" si="1"/>
        <v>8.0659799999999997</v>
      </c>
    </row>
    <row r="11" spans="1:16" s="17" customFormat="1" ht="16" x14ac:dyDescent="0.35">
      <c r="A11" s="30" t="s">
        <v>352</v>
      </c>
      <c r="B11" s="4" t="s">
        <v>18</v>
      </c>
      <c r="C11" s="3">
        <v>29</v>
      </c>
      <c r="D11" s="3">
        <v>5788.3</v>
      </c>
      <c r="E11" s="3">
        <v>0</v>
      </c>
      <c r="F11" s="15">
        <f t="shared" si="0"/>
        <v>5817.3</v>
      </c>
      <c r="G11" s="31">
        <f t="shared" si="1"/>
        <v>5.8173000000000004</v>
      </c>
    </row>
    <row r="12" spans="1:16" s="17" customFormat="1" ht="16" x14ac:dyDescent="0.35">
      <c r="A12" s="30" t="s">
        <v>353</v>
      </c>
      <c r="B12" s="4" t="s">
        <v>39</v>
      </c>
      <c r="C12" s="3">
        <v>5446.14</v>
      </c>
      <c r="D12" s="3">
        <v>105.3</v>
      </c>
      <c r="E12" s="3">
        <v>0</v>
      </c>
      <c r="F12" s="15">
        <f t="shared" si="0"/>
        <v>5551.4400000000005</v>
      </c>
      <c r="G12" s="31">
        <f t="shared" si="1"/>
        <v>5.5514400000000004</v>
      </c>
    </row>
    <row r="13" spans="1:16" s="17" customFormat="1" ht="24" x14ac:dyDescent="0.35">
      <c r="A13" s="30" t="s">
        <v>446</v>
      </c>
      <c r="B13" s="4" t="s">
        <v>62</v>
      </c>
      <c r="C13" s="3">
        <v>4840.6000000000004</v>
      </c>
      <c r="D13" s="3">
        <v>0</v>
      </c>
      <c r="E13" s="3">
        <v>0</v>
      </c>
      <c r="F13" s="15">
        <f t="shared" si="0"/>
        <v>4840.6000000000004</v>
      </c>
      <c r="G13" s="31">
        <f t="shared" si="1"/>
        <v>4.8406000000000002</v>
      </c>
    </row>
    <row r="14" spans="1:16" s="17" customFormat="1" ht="40" x14ac:dyDescent="0.35">
      <c r="A14" s="30" t="s">
        <v>462</v>
      </c>
      <c r="B14" s="4" t="s">
        <v>105</v>
      </c>
      <c r="C14" s="3">
        <v>2982.72</v>
      </c>
      <c r="D14" s="3">
        <v>0</v>
      </c>
      <c r="E14" s="3">
        <v>0</v>
      </c>
      <c r="F14" s="15">
        <f t="shared" si="0"/>
        <v>2982.72</v>
      </c>
      <c r="G14" s="31">
        <f t="shared" si="1"/>
        <v>2.9827199999999996</v>
      </c>
    </row>
    <row r="15" spans="1:16" s="17" customFormat="1" ht="16" x14ac:dyDescent="0.35">
      <c r="A15" s="30" t="s">
        <v>424</v>
      </c>
      <c r="B15" s="4" t="s">
        <v>100</v>
      </c>
      <c r="C15" s="3">
        <v>6.7</v>
      </c>
      <c r="D15" s="3">
        <v>2500</v>
      </c>
      <c r="E15" s="3">
        <v>0</v>
      </c>
      <c r="F15" s="15">
        <f t="shared" si="0"/>
        <v>2506.6999999999998</v>
      </c>
      <c r="G15" s="31">
        <f t="shared" si="1"/>
        <v>2.5066999999999999</v>
      </c>
    </row>
    <row r="16" spans="1:16" s="17" customFormat="1" x14ac:dyDescent="0.35">
      <c r="A16" s="30" t="s">
        <v>375</v>
      </c>
      <c r="B16" s="4" t="s">
        <v>9</v>
      </c>
      <c r="C16" s="3">
        <v>2431.6</v>
      </c>
      <c r="D16" s="3">
        <v>0</v>
      </c>
      <c r="E16" s="3">
        <v>0</v>
      </c>
      <c r="F16" s="15">
        <f t="shared" si="0"/>
        <v>2431.6</v>
      </c>
      <c r="G16" s="31">
        <f t="shared" si="1"/>
        <v>2.4316</v>
      </c>
    </row>
    <row r="17" spans="1:7" s="17" customFormat="1" x14ac:dyDescent="0.35">
      <c r="A17" s="30" t="s">
        <v>386</v>
      </c>
      <c r="B17" s="4" t="s">
        <v>43</v>
      </c>
      <c r="C17" s="3">
        <v>2168.4499999999998</v>
      </c>
      <c r="D17" s="3">
        <v>0</v>
      </c>
      <c r="E17" s="3">
        <v>0</v>
      </c>
      <c r="F17" s="15">
        <f t="shared" si="0"/>
        <v>2168.4499999999998</v>
      </c>
      <c r="G17" s="31">
        <f t="shared" si="1"/>
        <v>2.16845</v>
      </c>
    </row>
    <row r="18" spans="1:7" x14ac:dyDescent="0.35">
      <c r="B18" s="4" t="s">
        <v>38</v>
      </c>
      <c r="C18" s="3">
        <v>1716</v>
      </c>
      <c r="D18" s="3">
        <v>0</v>
      </c>
      <c r="E18" s="3">
        <v>0</v>
      </c>
      <c r="F18" s="15">
        <f t="shared" si="0"/>
        <v>1716</v>
      </c>
      <c r="G18" s="31"/>
    </row>
    <row r="19" spans="1:7" ht="24" x14ac:dyDescent="0.35">
      <c r="B19" s="4" t="s">
        <v>59</v>
      </c>
      <c r="C19" s="3">
        <v>1497</v>
      </c>
      <c r="D19" s="3">
        <v>0</v>
      </c>
      <c r="E19" s="3">
        <v>0</v>
      </c>
      <c r="F19" s="15">
        <f t="shared" si="0"/>
        <v>1497</v>
      </c>
      <c r="G19" s="31"/>
    </row>
    <row r="20" spans="1:7" x14ac:dyDescent="0.35">
      <c r="B20" s="4" t="s">
        <v>25</v>
      </c>
      <c r="C20" s="3">
        <v>1126.5999999999999</v>
      </c>
      <c r="D20" s="3">
        <v>165</v>
      </c>
      <c r="E20" s="3">
        <v>0</v>
      </c>
      <c r="F20" s="15">
        <f t="shared" si="0"/>
        <v>1291.5999999999999</v>
      </c>
      <c r="G20" s="31"/>
    </row>
    <row r="21" spans="1:7" ht="16" x14ac:dyDescent="0.35">
      <c r="B21" s="4" t="s">
        <v>51</v>
      </c>
      <c r="C21" s="3">
        <v>0.5</v>
      </c>
      <c r="D21" s="3">
        <v>1221.3499999999999</v>
      </c>
      <c r="E21" s="3">
        <v>0</v>
      </c>
      <c r="F21" s="15">
        <f t="shared" si="0"/>
        <v>1221.8499999999999</v>
      </c>
      <c r="G21" s="31"/>
    </row>
    <row r="22" spans="1:7" ht="16" x14ac:dyDescent="0.35">
      <c r="B22" s="4" t="s">
        <v>5</v>
      </c>
      <c r="C22" s="3">
        <v>1211.94</v>
      </c>
      <c r="D22" s="3">
        <v>0</v>
      </c>
      <c r="E22" s="3">
        <v>0</v>
      </c>
      <c r="F22" s="15">
        <f t="shared" si="0"/>
        <v>1211.94</v>
      </c>
      <c r="G22" s="31"/>
    </row>
    <row r="23" spans="1:7" ht="16" x14ac:dyDescent="0.35">
      <c r="B23" s="4" t="s">
        <v>19</v>
      </c>
      <c r="C23" s="3">
        <v>1089.7</v>
      </c>
      <c r="D23" s="3">
        <v>0</v>
      </c>
      <c r="E23" s="3">
        <v>0</v>
      </c>
      <c r="F23" s="15">
        <f t="shared" si="0"/>
        <v>1089.7</v>
      </c>
      <c r="G23" s="31"/>
    </row>
    <row r="24" spans="1:7" ht="16" x14ac:dyDescent="0.35">
      <c r="B24" s="4" t="s">
        <v>26</v>
      </c>
      <c r="C24" s="3">
        <v>893.65</v>
      </c>
      <c r="D24" s="3">
        <v>0</v>
      </c>
      <c r="E24" s="3">
        <v>0</v>
      </c>
      <c r="F24" s="15">
        <f t="shared" si="0"/>
        <v>893.65</v>
      </c>
      <c r="G24" s="31"/>
    </row>
    <row r="25" spans="1:7" ht="16" x14ac:dyDescent="0.35">
      <c r="B25" s="4" t="s">
        <v>30</v>
      </c>
      <c r="C25" s="3">
        <v>400</v>
      </c>
      <c r="D25" s="3">
        <v>413</v>
      </c>
      <c r="E25" s="3">
        <v>0</v>
      </c>
      <c r="F25" s="15">
        <f t="shared" si="0"/>
        <v>813</v>
      </c>
      <c r="G25" s="31"/>
    </row>
    <row r="26" spans="1:7" ht="24" x14ac:dyDescent="0.35">
      <c r="B26" s="4" t="s">
        <v>106</v>
      </c>
      <c r="C26" s="3">
        <v>344.7</v>
      </c>
      <c r="D26" s="3">
        <v>216.2</v>
      </c>
      <c r="E26" s="3">
        <v>0</v>
      </c>
      <c r="F26" s="15">
        <f t="shared" si="0"/>
        <v>560.9</v>
      </c>
      <c r="G26" s="31"/>
    </row>
    <row r="27" spans="1:7" ht="16" x14ac:dyDescent="0.35">
      <c r="B27" s="4" t="s">
        <v>52</v>
      </c>
      <c r="C27" s="3">
        <v>54.6</v>
      </c>
      <c r="D27" s="3">
        <v>336.5</v>
      </c>
      <c r="E27" s="3">
        <v>0</v>
      </c>
      <c r="F27" s="15">
        <f t="shared" si="0"/>
        <v>391.1</v>
      </c>
      <c r="G27" s="31"/>
    </row>
    <row r="28" spans="1:7" x14ac:dyDescent="0.35">
      <c r="B28" s="4" t="s">
        <v>21</v>
      </c>
      <c r="C28" s="3">
        <v>0</v>
      </c>
      <c r="D28" s="3">
        <v>379</v>
      </c>
      <c r="E28" s="3">
        <v>0</v>
      </c>
      <c r="F28" s="15">
        <f t="shared" si="0"/>
        <v>379</v>
      </c>
      <c r="G28" s="31"/>
    </row>
    <row r="29" spans="1:7" ht="48" x14ac:dyDescent="0.35">
      <c r="B29" s="4" t="s">
        <v>71</v>
      </c>
      <c r="C29" s="3">
        <v>377.59</v>
      </c>
      <c r="D29" s="3">
        <v>0</v>
      </c>
      <c r="E29" s="3">
        <v>0</v>
      </c>
      <c r="F29" s="15">
        <f t="shared" si="0"/>
        <v>377.59</v>
      </c>
      <c r="G29" s="31"/>
    </row>
    <row r="30" spans="1:7" x14ac:dyDescent="0.35">
      <c r="B30" s="4" t="s">
        <v>24</v>
      </c>
      <c r="C30" s="3">
        <v>0</v>
      </c>
      <c r="D30" s="3">
        <v>362</v>
      </c>
      <c r="E30" s="3">
        <v>0</v>
      </c>
      <c r="F30" s="15">
        <f t="shared" si="0"/>
        <v>362</v>
      </c>
      <c r="G30" s="31"/>
    </row>
    <row r="31" spans="1:7" x14ac:dyDescent="0.35">
      <c r="B31" s="4" t="s">
        <v>42</v>
      </c>
      <c r="C31" s="3">
        <v>310.5</v>
      </c>
      <c r="D31" s="3">
        <v>0</v>
      </c>
      <c r="E31" s="3">
        <v>0</v>
      </c>
      <c r="F31" s="15">
        <f t="shared" si="0"/>
        <v>310.5</v>
      </c>
      <c r="G31" s="31"/>
    </row>
    <row r="32" spans="1:7" ht="16" x14ac:dyDescent="0.35">
      <c r="B32" s="4" t="s">
        <v>73</v>
      </c>
      <c r="C32" s="3">
        <v>300</v>
      </c>
      <c r="D32" s="3">
        <v>0</v>
      </c>
      <c r="E32" s="3">
        <v>0</v>
      </c>
      <c r="F32" s="15">
        <f t="shared" si="0"/>
        <v>300</v>
      </c>
      <c r="G32" s="31"/>
    </row>
    <row r="33" spans="2:7" ht="16" x14ac:dyDescent="0.35">
      <c r="B33" s="4" t="s">
        <v>34</v>
      </c>
      <c r="C33" s="3">
        <v>299.2</v>
      </c>
      <c r="D33" s="3">
        <v>0</v>
      </c>
      <c r="E33" s="3">
        <v>0</v>
      </c>
      <c r="F33" s="15">
        <f t="shared" si="0"/>
        <v>299.2</v>
      </c>
      <c r="G33" s="31"/>
    </row>
    <row r="34" spans="2:7" ht="16" x14ac:dyDescent="0.35">
      <c r="B34" s="4" t="s">
        <v>50</v>
      </c>
      <c r="C34" s="3">
        <v>0</v>
      </c>
      <c r="D34" s="3">
        <v>0</v>
      </c>
      <c r="E34" s="3">
        <v>277</v>
      </c>
      <c r="F34" s="15">
        <f t="shared" si="0"/>
        <v>277</v>
      </c>
      <c r="G34" s="31"/>
    </row>
    <row r="35" spans="2:7" x14ac:dyDescent="0.35">
      <c r="B35" s="4" t="s">
        <v>44</v>
      </c>
      <c r="C35" s="3">
        <v>254</v>
      </c>
      <c r="D35" s="3">
        <v>0</v>
      </c>
      <c r="E35" s="3">
        <v>0</v>
      </c>
      <c r="F35" s="15">
        <f t="shared" si="0"/>
        <v>254</v>
      </c>
      <c r="G35" s="31"/>
    </row>
    <row r="36" spans="2:7" x14ac:dyDescent="0.35">
      <c r="B36" s="4" t="s">
        <v>27</v>
      </c>
      <c r="C36" s="3">
        <v>240</v>
      </c>
      <c r="D36" s="3">
        <v>0</v>
      </c>
      <c r="E36" s="3">
        <v>0</v>
      </c>
      <c r="F36" s="15">
        <f t="shared" si="0"/>
        <v>240</v>
      </c>
      <c r="G36" s="31"/>
    </row>
    <row r="37" spans="2:7" ht="24" x14ac:dyDescent="0.35">
      <c r="B37" s="4" t="s">
        <v>47</v>
      </c>
      <c r="C37" s="3">
        <v>166.99</v>
      </c>
      <c r="D37" s="3">
        <v>0</v>
      </c>
      <c r="E37" s="3">
        <v>0</v>
      </c>
      <c r="F37" s="15">
        <f t="shared" si="0"/>
        <v>166.99</v>
      </c>
      <c r="G37" s="31"/>
    </row>
    <row r="38" spans="2:7" ht="16" x14ac:dyDescent="0.35">
      <c r="B38" s="4" t="s">
        <v>17</v>
      </c>
      <c r="C38" s="3">
        <v>0</v>
      </c>
      <c r="D38" s="3">
        <v>145.81</v>
      </c>
      <c r="E38" s="3">
        <v>0</v>
      </c>
      <c r="F38" s="15">
        <f t="shared" si="0"/>
        <v>145.81</v>
      </c>
      <c r="G38" s="31"/>
    </row>
    <row r="39" spans="2:7" ht="16" x14ac:dyDescent="0.35">
      <c r="B39" s="4" t="s">
        <v>29</v>
      </c>
      <c r="C39" s="3">
        <v>130</v>
      </c>
      <c r="D39" s="3">
        <v>0</v>
      </c>
      <c r="E39" s="3">
        <v>0</v>
      </c>
      <c r="F39" s="15">
        <f t="shared" ref="F39:F70" si="2">SUM(C39:E39)</f>
        <v>130</v>
      </c>
      <c r="G39" s="31"/>
    </row>
    <row r="40" spans="2:7" ht="16" x14ac:dyDescent="0.35">
      <c r="B40" s="4" t="s">
        <v>77</v>
      </c>
      <c r="C40" s="3">
        <v>126</v>
      </c>
      <c r="D40" s="3">
        <v>0</v>
      </c>
      <c r="E40" s="3">
        <v>0</v>
      </c>
      <c r="F40" s="15">
        <f t="shared" si="2"/>
        <v>126</v>
      </c>
      <c r="G40" s="31"/>
    </row>
    <row r="41" spans="2:7" ht="24" x14ac:dyDescent="0.35">
      <c r="B41" s="4" t="s">
        <v>101</v>
      </c>
      <c r="C41" s="3">
        <v>109</v>
      </c>
      <c r="D41" s="3">
        <v>0</v>
      </c>
      <c r="E41" s="3">
        <v>0</v>
      </c>
      <c r="F41" s="15">
        <f t="shared" si="2"/>
        <v>109</v>
      </c>
      <c r="G41" s="31"/>
    </row>
    <row r="42" spans="2:7" ht="16" x14ac:dyDescent="0.35">
      <c r="B42" s="4" t="s">
        <v>28</v>
      </c>
      <c r="C42" s="3">
        <v>103</v>
      </c>
      <c r="D42" s="3">
        <v>0.7</v>
      </c>
      <c r="E42" s="3">
        <v>0</v>
      </c>
      <c r="F42" s="15">
        <f t="shared" si="2"/>
        <v>103.7</v>
      </c>
      <c r="G42" s="31"/>
    </row>
    <row r="43" spans="2:7" ht="24" x14ac:dyDescent="0.35">
      <c r="B43" s="4" t="s">
        <v>31</v>
      </c>
      <c r="C43" s="3">
        <v>91</v>
      </c>
      <c r="D43" s="3">
        <v>0</v>
      </c>
      <c r="E43" s="3">
        <v>0</v>
      </c>
      <c r="F43" s="15">
        <f t="shared" si="2"/>
        <v>91</v>
      </c>
      <c r="G43" s="31"/>
    </row>
    <row r="44" spans="2:7" x14ac:dyDescent="0.35">
      <c r="B44" s="4" t="s">
        <v>69</v>
      </c>
      <c r="C44" s="3">
        <v>88.08</v>
      </c>
      <c r="D44" s="3">
        <v>0</v>
      </c>
      <c r="E44" s="3">
        <v>0</v>
      </c>
      <c r="F44" s="15">
        <f t="shared" si="2"/>
        <v>88.08</v>
      </c>
      <c r="G44" s="31"/>
    </row>
    <row r="45" spans="2:7" ht="16" x14ac:dyDescent="0.35">
      <c r="B45" s="4" t="s">
        <v>32</v>
      </c>
      <c r="C45" s="3">
        <v>77.680000000000007</v>
      </c>
      <c r="D45" s="3">
        <v>0</v>
      </c>
      <c r="E45" s="3">
        <v>0</v>
      </c>
      <c r="F45" s="15">
        <f t="shared" si="2"/>
        <v>77.680000000000007</v>
      </c>
      <c r="G45" s="31"/>
    </row>
    <row r="46" spans="2:7" ht="16" x14ac:dyDescent="0.35">
      <c r="B46" s="4" t="s">
        <v>97</v>
      </c>
      <c r="C46" s="3">
        <v>61</v>
      </c>
      <c r="D46" s="3">
        <v>0</v>
      </c>
      <c r="E46" s="3">
        <v>0</v>
      </c>
      <c r="F46" s="15">
        <f t="shared" si="2"/>
        <v>61</v>
      </c>
      <c r="G46" s="31"/>
    </row>
    <row r="47" spans="2:7" ht="16" x14ac:dyDescent="0.35">
      <c r="B47" s="4" t="s">
        <v>96</v>
      </c>
      <c r="C47" s="3">
        <v>52.2</v>
      </c>
      <c r="D47" s="3">
        <v>0</v>
      </c>
      <c r="E47" s="3">
        <v>0</v>
      </c>
      <c r="F47" s="15">
        <f t="shared" si="2"/>
        <v>52.2</v>
      </c>
      <c r="G47" s="31"/>
    </row>
    <row r="48" spans="2:7" ht="32" x14ac:dyDescent="0.35">
      <c r="B48" s="4" t="s">
        <v>70</v>
      </c>
      <c r="C48" s="3">
        <v>25</v>
      </c>
      <c r="D48" s="3">
        <v>0</v>
      </c>
      <c r="E48" s="3">
        <v>0</v>
      </c>
      <c r="F48" s="15">
        <f t="shared" si="2"/>
        <v>25</v>
      </c>
      <c r="G48" s="31"/>
    </row>
    <row r="49" spans="2:7" ht="16" x14ac:dyDescent="0.35">
      <c r="B49" s="4" t="s">
        <v>93</v>
      </c>
      <c r="C49" s="3">
        <v>15</v>
      </c>
      <c r="D49" s="3">
        <v>0</v>
      </c>
      <c r="E49" s="3">
        <v>0</v>
      </c>
      <c r="F49" s="15">
        <f t="shared" si="2"/>
        <v>15</v>
      </c>
      <c r="G49" s="31"/>
    </row>
    <row r="50" spans="2:7" ht="24" x14ac:dyDescent="0.35">
      <c r="B50" s="4" t="s">
        <v>92</v>
      </c>
      <c r="C50" s="3">
        <v>10.5</v>
      </c>
      <c r="D50" s="3">
        <v>0</v>
      </c>
      <c r="E50" s="3">
        <v>0</v>
      </c>
      <c r="F50" s="15">
        <f t="shared" si="2"/>
        <v>10.5</v>
      </c>
      <c r="G50" s="31"/>
    </row>
    <row r="51" spans="2:7" ht="16" x14ac:dyDescent="0.35">
      <c r="B51" s="4" t="s">
        <v>98</v>
      </c>
      <c r="C51" s="3">
        <v>0</v>
      </c>
      <c r="D51" s="3">
        <v>10</v>
      </c>
      <c r="E51" s="3">
        <v>0</v>
      </c>
      <c r="F51" s="15">
        <f t="shared" si="2"/>
        <v>10</v>
      </c>
      <c r="G51" s="31"/>
    </row>
    <row r="52" spans="2:7" ht="16" x14ac:dyDescent="0.35">
      <c r="B52" s="4" t="s">
        <v>14</v>
      </c>
      <c r="C52" s="3">
        <v>9.5</v>
      </c>
      <c r="D52" s="3">
        <v>0</v>
      </c>
      <c r="E52" s="3">
        <v>0</v>
      </c>
      <c r="F52" s="15">
        <f t="shared" si="2"/>
        <v>9.5</v>
      </c>
      <c r="G52" s="31"/>
    </row>
    <row r="53" spans="2:7" ht="24" x14ac:dyDescent="0.35">
      <c r="B53" s="4" t="s">
        <v>11</v>
      </c>
      <c r="C53" s="3">
        <v>9.0299999999999994</v>
      </c>
      <c r="D53" s="3">
        <v>0</v>
      </c>
      <c r="E53" s="3">
        <v>0</v>
      </c>
      <c r="F53" s="15">
        <f t="shared" si="2"/>
        <v>9.0299999999999994</v>
      </c>
      <c r="G53" s="31"/>
    </row>
    <row r="54" spans="2:7" ht="16" x14ac:dyDescent="0.35">
      <c r="B54" s="4" t="s">
        <v>80</v>
      </c>
      <c r="C54" s="3">
        <v>9</v>
      </c>
      <c r="D54" s="3">
        <v>0</v>
      </c>
      <c r="E54" s="3">
        <v>0</v>
      </c>
      <c r="F54" s="15">
        <f t="shared" si="2"/>
        <v>9</v>
      </c>
      <c r="G54" s="31"/>
    </row>
    <row r="55" spans="2:7" x14ac:dyDescent="0.35">
      <c r="B55" s="4" t="s">
        <v>40</v>
      </c>
      <c r="C55" s="3">
        <v>5.2</v>
      </c>
      <c r="D55" s="3">
        <v>0</v>
      </c>
      <c r="E55" s="3">
        <v>0</v>
      </c>
      <c r="F55" s="15">
        <f t="shared" si="2"/>
        <v>5.2</v>
      </c>
      <c r="G55" s="31"/>
    </row>
    <row r="56" spans="2:7" ht="16" x14ac:dyDescent="0.35">
      <c r="B56" s="4" t="s">
        <v>23</v>
      </c>
      <c r="C56" s="3">
        <v>5</v>
      </c>
      <c r="D56" s="3">
        <v>0</v>
      </c>
      <c r="E56" s="3">
        <v>0</v>
      </c>
      <c r="F56" s="15">
        <f t="shared" si="2"/>
        <v>5</v>
      </c>
      <c r="G56" s="31"/>
    </row>
    <row r="57" spans="2:7" ht="16" x14ac:dyDescent="0.35">
      <c r="B57" s="4" t="s">
        <v>16</v>
      </c>
      <c r="C57" s="3">
        <v>4.5</v>
      </c>
      <c r="D57" s="3">
        <v>0</v>
      </c>
      <c r="E57" s="3">
        <v>0</v>
      </c>
      <c r="F57" s="15">
        <f t="shared" si="2"/>
        <v>4.5</v>
      </c>
      <c r="G57" s="31"/>
    </row>
    <row r="58" spans="2:7" ht="16" x14ac:dyDescent="0.35">
      <c r="B58" s="4" t="s">
        <v>37</v>
      </c>
      <c r="C58" s="3">
        <v>0</v>
      </c>
      <c r="D58" s="3">
        <v>3.87</v>
      </c>
      <c r="E58" s="3">
        <v>0</v>
      </c>
      <c r="F58" s="15">
        <f t="shared" si="2"/>
        <v>3.87</v>
      </c>
      <c r="G58" s="31"/>
    </row>
    <row r="59" spans="2:7" ht="24" x14ac:dyDescent="0.35">
      <c r="B59" s="4" t="s">
        <v>102</v>
      </c>
      <c r="C59" s="3">
        <v>0</v>
      </c>
      <c r="D59" s="3">
        <v>3</v>
      </c>
      <c r="E59" s="3">
        <v>0</v>
      </c>
      <c r="F59" s="15">
        <f t="shared" si="2"/>
        <v>3</v>
      </c>
      <c r="G59" s="31"/>
    </row>
    <row r="60" spans="2:7" ht="16" x14ac:dyDescent="0.35">
      <c r="B60" s="4" t="s">
        <v>6</v>
      </c>
      <c r="C60" s="3">
        <v>2.8</v>
      </c>
      <c r="D60" s="3">
        <v>0</v>
      </c>
      <c r="E60" s="3">
        <v>0</v>
      </c>
      <c r="F60" s="15">
        <f t="shared" si="2"/>
        <v>2.8</v>
      </c>
      <c r="G60" s="31"/>
    </row>
    <row r="61" spans="2:7" x14ac:dyDescent="0.35">
      <c r="B61" s="4" t="s">
        <v>72</v>
      </c>
      <c r="C61" s="3">
        <v>2</v>
      </c>
      <c r="D61" s="3">
        <v>0</v>
      </c>
      <c r="E61" s="3">
        <v>0</v>
      </c>
      <c r="F61" s="15">
        <f t="shared" si="2"/>
        <v>2</v>
      </c>
      <c r="G61" s="31"/>
    </row>
    <row r="62" spans="2:7" ht="16" x14ac:dyDescent="0.35">
      <c r="B62" s="4" t="s">
        <v>63</v>
      </c>
      <c r="C62" s="3">
        <v>1</v>
      </c>
      <c r="D62" s="3">
        <v>0</v>
      </c>
      <c r="E62" s="3">
        <v>0</v>
      </c>
      <c r="F62" s="15">
        <f t="shared" si="2"/>
        <v>1</v>
      </c>
      <c r="G62" s="31"/>
    </row>
    <row r="63" spans="2:7" x14ac:dyDescent="0.35">
      <c r="B63" s="4" t="s">
        <v>88</v>
      </c>
      <c r="C63" s="3">
        <v>0.38</v>
      </c>
      <c r="D63" s="3">
        <v>0</v>
      </c>
      <c r="E63" s="3">
        <v>0</v>
      </c>
      <c r="F63" s="15">
        <f t="shared" si="2"/>
        <v>0.38</v>
      </c>
      <c r="G63" s="31"/>
    </row>
    <row r="64" spans="2:7" ht="16" x14ac:dyDescent="0.35">
      <c r="B64" s="4" t="s">
        <v>4</v>
      </c>
      <c r="C64" s="3">
        <v>0</v>
      </c>
      <c r="D64" s="3">
        <v>0</v>
      </c>
      <c r="E64" s="3">
        <v>0</v>
      </c>
      <c r="F64" s="15">
        <f t="shared" si="2"/>
        <v>0</v>
      </c>
      <c r="G64" s="31"/>
    </row>
    <row r="65" spans="2:7" x14ac:dyDescent="0.35">
      <c r="B65" s="4" t="s">
        <v>7</v>
      </c>
      <c r="C65" s="3">
        <v>0</v>
      </c>
      <c r="D65" s="3">
        <v>0</v>
      </c>
      <c r="E65" s="3">
        <v>0</v>
      </c>
      <c r="F65" s="15">
        <f t="shared" si="2"/>
        <v>0</v>
      </c>
      <c r="G65" s="31"/>
    </row>
    <row r="66" spans="2:7" ht="16" x14ac:dyDescent="0.35">
      <c r="B66" s="4" t="s">
        <v>8</v>
      </c>
      <c r="C66" s="3">
        <v>0</v>
      </c>
      <c r="D66" s="3">
        <v>0</v>
      </c>
      <c r="E66" s="3">
        <v>0</v>
      </c>
      <c r="F66" s="15">
        <f t="shared" si="2"/>
        <v>0</v>
      </c>
      <c r="G66" s="31"/>
    </row>
    <row r="67" spans="2:7" ht="16" x14ac:dyDescent="0.35">
      <c r="B67" s="4" t="s">
        <v>10</v>
      </c>
      <c r="C67" s="3">
        <v>0</v>
      </c>
      <c r="D67" s="3">
        <v>0</v>
      </c>
      <c r="E67" s="3">
        <v>0</v>
      </c>
      <c r="F67" s="15">
        <f t="shared" si="2"/>
        <v>0</v>
      </c>
      <c r="G67" s="31"/>
    </row>
    <row r="68" spans="2:7" ht="16" x14ac:dyDescent="0.35">
      <c r="B68" s="4" t="s">
        <v>12</v>
      </c>
      <c r="C68" s="3">
        <v>0</v>
      </c>
      <c r="D68" s="3">
        <v>0</v>
      </c>
      <c r="E68" s="3">
        <v>0</v>
      </c>
      <c r="F68" s="15">
        <f t="shared" si="2"/>
        <v>0</v>
      </c>
      <c r="G68" s="31"/>
    </row>
    <row r="69" spans="2:7" ht="16" x14ac:dyDescent="0.35">
      <c r="B69" s="4" t="s">
        <v>13</v>
      </c>
      <c r="C69" s="3">
        <v>0</v>
      </c>
      <c r="D69" s="3">
        <v>0</v>
      </c>
      <c r="E69" s="3">
        <v>0</v>
      </c>
      <c r="F69" s="15">
        <f t="shared" si="2"/>
        <v>0</v>
      </c>
      <c r="G69" s="31"/>
    </row>
    <row r="70" spans="2:7" ht="16" x14ac:dyDescent="0.35">
      <c r="B70" s="4" t="s">
        <v>15</v>
      </c>
      <c r="C70" s="3">
        <v>0</v>
      </c>
      <c r="D70" s="3">
        <v>0</v>
      </c>
      <c r="E70" s="3">
        <v>0</v>
      </c>
      <c r="F70" s="15">
        <f t="shared" si="2"/>
        <v>0</v>
      </c>
      <c r="G70" s="31"/>
    </row>
    <row r="71" spans="2:7" x14ac:dyDescent="0.35">
      <c r="B71" s="4" t="s">
        <v>20</v>
      </c>
      <c r="C71" s="3">
        <v>0</v>
      </c>
      <c r="D71" s="3">
        <v>0</v>
      </c>
      <c r="E71" s="3">
        <v>0</v>
      </c>
      <c r="F71" s="15">
        <f t="shared" ref="F71:F102" si="3">SUM(C71:E71)</f>
        <v>0</v>
      </c>
      <c r="G71" s="31"/>
    </row>
    <row r="72" spans="2:7" ht="24" x14ac:dyDescent="0.35">
      <c r="B72" s="4" t="s">
        <v>22</v>
      </c>
      <c r="C72" s="3">
        <v>0</v>
      </c>
      <c r="D72" s="3">
        <v>0</v>
      </c>
      <c r="E72" s="3">
        <v>0</v>
      </c>
      <c r="F72" s="15">
        <f t="shared" si="3"/>
        <v>0</v>
      </c>
      <c r="G72" s="31"/>
    </row>
    <row r="73" spans="2:7" ht="24" x14ac:dyDescent="0.35">
      <c r="B73" s="4" t="s">
        <v>35</v>
      </c>
      <c r="C73" s="3">
        <v>0</v>
      </c>
      <c r="D73" s="3">
        <v>0</v>
      </c>
      <c r="E73" s="3">
        <v>0</v>
      </c>
      <c r="F73" s="15">
        <f t="shared" si="3"/>
        <v>0</v>
      </c>
      <c r="G73" s="31"/>
    </row>
    <row r="74" spans="2:7" ht="16" x14ac:dyDescent="0.35">
      <c r="B74" s="4" t="s">
        <v>36</v>
      </c>
      <c r="C74" s="3">
        <v>0</v>
      </c>
      <c r="D74" s="3">
        <v>0</v>
      </c>
      <c r="E74" s="3">
        <v>0</v>
      </c>
      <c r="F74" s="15">
        <f t="shared" si="3"/>
        <v>0</v>
      </c>
      <c r="G74" s="31"/>
    </row>
    <row r="75" spans="2:7" x14ac:dyDescent="0.35">
      <c r="B75" s="4" t="s">
        <v>41</v>
      </c>
      <c r="C75" s="3">
        <v>0</v>
      </c>
      <c r="D75" s="3">
        <v>0</v>
      </c>
      <c r="E75" s="3">
        <v>0</v>
      </c>
      <c r="F75" s="15">
        <f t="shared" si="3"/>
        <v>0</v>
      </c>
      <c r="G75" s="31"/>
    </row>
    <row r="76" spans="2:7" x14ac:dyDescent="0.35">
      <c r="B76" s="4" t="s">
        <v>45</v>
      </c>
      <c r="C76" s="3">
        <v>0</v>
      </c>
      <c r="D76" s="3">
        <v>0</v>
      </c>
      <c r="E76" s="3">
        <v>0</v>
      </c>
      <c r="F76" s="15">
        <f t="shared" si="3"/>
        <v>0</v>
      </c>
      <c r="G76" s="31"/>
    </row>
    <row r="77" spans="2:7" ht="16" x14ac:dyDescent="0.35">
      <c r="B77" s="4" t="s">
        <v>46</v>
      </c>
      <c r="C77" s="3">
        <v>0</v>
      </c>
      <c r="D77" s="3">
        <v>0</v>
      </c>
      <c r="E77" s="3">
        <v>0</v>
      </c>
      <c r="F77" s="15">
        <f t="shared" si="3"/>
        <v>0</v>
      </c>
      <c r="G77" s="31"/>
    </row>
    <row r="78" spans="2:7" ht="16" x14ac:dyDescent="0.35">
      <c r="B78" s="4" t="s">
        <v>48</v>
      </c>
      <c r="C78" s="3">
        <v>0</v>
      </c>
      <c r="D78" s="3">
        <v>0</v>
      </c>
      <c r="E78" s="3">
        <v>0</v>
      </c>
      <c r="F78" s="15">
        <f t="shared" si="3"/>
        <v>0</v>
      </c>
      <c r="G78" s="31"/>
    </row>
    <row r="79" spans="2:7" x14ac:dyDescent="0.35">
      <c r="B79" s="4" t="s">
        <v>53</v>
      </c>
      <c r="C79" s="3">
        <v>0</v>
      </c>
      <c r="D79" s="3">
        <v>0</v>
      </c>
      <c r="E79" s="3">
        <v>0</v>
      </c>
      <c r="F79" s="15">
        <f t="shared" si="3"/>
        <v>0</v>
      </c>
      <c r="G79" s="31"/>
    </row>
    <row r="80" spans="2:7" ht="16" x14ac:dyDescent="0.35">
      <c r="B80" s="4" t="s">
        <v>54</v>
      </c>
      <c r="C80" s="3">
        <v>0</v>
      </c>
      <c r="D80" s="3">
        <v>0</v>
      </c>
      <c r="E80" s="3">
        <v>0</v>
      </c>
      <c r="F80" s="15">
        <f t="shared" si="3"/>
        <v>0</v>
      </c>
      <c r="G80" s="31"/>
    </row>
    <row r="81" spans="2:7" ht="40" x14ac:dyDescent="0.35">
      <c r="B81" s="4" t="s">
        <v>55</v>
      </c>
      <c r="C81" s="3">
        <v>0</v>
      </c>
      <c r="D81" s="3">
        <v>0</v>
      </c>
      <c r="E81" s="3">
        <v>0</v>
      </c>
      <c r="F81" s="15">
        <f t="shared" si="3"/>
        <v>0</v>
      </c>
      <c r="G81" s="31"/>
    </row>
    <row r="82" spans="2:7" ht="16" x14ac:dyDescent="0.35">
      <c r="B82" s="4" t="s">
        <v>56</v>
      </c>
      <c r="C82" s="3">
        <v>0</v>
      </c>
      <c r="D82" s="3">
        <v>0</v>
      </c>
      <c r="E82" s="3">
        <v>0</v>
      </c>
      <c r="F82" s="15">
        <f t="shared" si="3"/>
        <v>0</v>
      </c>
      <c r="G82" s="31"/>
    </row>
    <row r="83" spans="2:7" ht="16" x14ac:dyDescent="0.35">
      <c r="B83" s="4" t="s">
        <v>57</v>
      </c>
      <c r="C83" s="3">
        <v>0</v>
      </c>
      <c r="D83" s="3">
        <v>0</v>
      </c>
      <c r="E83" s="3">
        <v>0</v>
      </c>
      <c r="F83" s="15">
        <f t="shared" si="3"/>
        <v>0</v>
      </c>
      <c r="G83" s="31"/>
    </row>
    <row r="84" spans="2:7" ht="32" x14ac:dyDescent="0.35">
      <c r="B84" s="4" t="s">
        <v>58</v>
      </c>
      <c r="C84" s="3">
        <v>0</v>
      </c>
      <c r="D84" s="3">
        <v>0</v>
      </c>
      <c r="E84" s="3">
        <v>0</v>
      </c>
      <c r="F84" s="15">
        <f t="shared" si="3"/>
        <v>0</v>
      </c>
      <c r="G84" s="31"/>
    </row>
    <row r="85" spans="2:7" ht="24" x14ac:dyDescent="0.35">
      <c r="B85" s="4" t="s">
        <v>60</v>
      </c>
      <c r="C85" s="3">
        <v>0</v>
      </c>
      <c r="D85" s="3">
        <v>0</v>
      </c>
      <c r="E85" s="3">
        <v>0</v>
      </c>
      <c r="F85" s="15">
        <f t="shared" si="3"/>
        <v>0</v>
      </c>
      <c r="G85" s="31"/>
    </row>
    <row r="86" spans="2:7" ht="16" x14ac:dyDescent="0.35">
      <c r="B86" s="4" t="s">
        <v>64</v>
      </c>
      <c r="C86" s="3">
        <v>0</v>
      </c>
      <c r="D86" s="3">
        <v>0</v>
      </c>
      <c r="E86" s="3">
        <v>0</v>
      </c>
      <c r="F86" s="15">
        <f t="shared" si="3"/>
        <v>0</v>
      </c>
      <c r="G86" s="31"/>
    </row>
    <row r="87" spans="2:7" x14ac:dyDescent="0.35">
      <c r="B87" s="4" t="s">
        <v>65</v>
      </c>
      <c r="C87" s="3">
        <v>0</v>
      </c>
      <c r="D87" s="3">
        <v>0</v>
      </c>
      <c r="E87" s="3">
        <v>0</v>
      </c>
      <c r="F87" s="15">
        <f t="shared" si="3"/>
        <v>0</v>
      </c>
      <c r="G87" s="31"/>
    </row>
    <row r="88" spans="2:7" x14ac:dyDescent="0.35">
      <c r="B88" s="4" t="s">
        <v>66</v>
      </c>
      <c r="C88" s="3">
        <v>0</v>
      </c>
      <c r="D88" s="3">
        <v>0</v>
      </c>
      <c r="E88" s="3">
        <v>0</v>
      </c>
      <c r="F88" s="15">
        <f t="shared" si="3"/>
        <v>0</v>
      </c>
      <c r="G88" s="31"/>
    </row>
    <row r="89" spans="2:7" ht="16" x14ac:dyDescent="0.35">
      <c r="B89" s="4" t="s">
        <v>67</v>
      </c>
      <c r="C89" s="3">
        <v>0</v>
      </c>
      <c r="D89" s="3">
        <v>0</v>
      </c>
      <c r="E89" s="3">
        <v>0</v>
      </c>
      <c r="F89" s="15">
        <f t="shared" si="3"/>
        <v>0</v>
      </c>
      <c r="G89" s="31"/>
    </row>
    <row r="90" spans="2:7" ht="24" x14ac:dyDescent="0.35">
      <c r="B90" s="4" t="s">
        <v>68</v>
      </c>
      <c r="C90" s="3">
        <v>0</v>
      </c>
      <c r="D90" s="3">
        <v>0</v>
      </c>
      <c r="E90" s="3">
        <v>0</v>
      </c>
      <c r="F90" s="15">
        <f t="shared" si="3"/>
        <v>0</v>
      </c>
      <c r="G90" s="31"/>
    </row>
    <row r="91" spans="2:7" x14ac:dyDescent="0.35">
      <c r="B91" s="4" t="s">
        <v>74</v>
      </c>
      <c r="C91" s="3">
        <v>0</v>
      </c>
      <c r="D91" s="3">
        <v>0</v>
      </c>
      <c r="E91" s="3">
        <v>0</v>
      </c>
      <c r="F91" s="15">
        <f t="shared" si="3"/>
        <v>0</v>
      </c>
      <c r="G91" s="31"/>
    </row>
    <row r="92" spans="2:7" ht="16" x14ac:dyDescent="0.35">
      <c r="B92" s="4" t="s">
        <v>75</v>
      </c>
      <c r="C92" s="3">
        <v>0</v>
      </c>
      <c r="D92" s="3">
        <v>0</v>
      </c>
      <c r="E92" s="3">
        <v>0</v>
      </c>
      <c r="F92" s="15">
        <f t="shared" si="3"/>
        <v>0</v>
      </c>
      <c r="G92" s="31"/>
    </row>
    <row r="93" spans="2:7" ht="16" x14ac:dyDescent="0.35">
      <c r="B93" s="4" t="s">
        <v>76</v>
      </c>
      <c r="C93" s="3">
        <v>0</v>
      </c>
      <c r="D93" s="3">
        <v>0</v>
      </c>
      <c r="E93" s="3">
        <v>0</v>
      </c>
      <c r="F93" s="15">
        <f t="shared" si="3"/>
        <v>0</v>
      </c>
      <c r="G93" s="31"/>
    </row>
    <row r="94" spans="2:7" x14ac:dyDescent="0.35">
      <c r="B94" s="4" t="s">
        <v>78</v>
      </c>
      <c r="C94" s="3">
        <v>0</v>
      </c>
      <c r="D94" s="3">
        <v>0</v>
      </c>
      <c r="E94" s="3">
        <v>0</v>
      </c>
      <c r="F94" s="15">
        <f t="shared" si="3"/>
        <v>0</v>
      </c>
      <c r="G94" s="31"/>
    </row>
    <row r="95" spans="2:7" x14ac:dyDescent="0.35">
      <c r="B95" s="4" t="s">
        <v>79</v>
      </c>
      <c r="C95" s="3">
        <v>0</v>
      </c>
      <c r="D95" s="3">
        <v>0</v>
      </c>
      <c r="E95" s="3">
        <v>0</v>
      </c>
      <c r="F95" s="15">
        <f t="shared" si="3"/>
        <v>0</v>
      </c>
      <c r="G95" s="31"/>
    </row>
    <row r="96" spans="2:7" x14ac:dyDescent="0.35">
      <c r="B96" s="4" t="s">
        <v>81</v>
      </c>
      <c r="C96" s="3">
        <v>0</v>
      </c>
      <c r="D96" s="3">
        <v>0</v>
      </c>
      <c r="E96" s="3">
        <v>0</v>
      </c>
      <c r="F96" s="15">
        <f t="shared" si="3"/>
        <v>0</v>
      </c>
      <c r="G96" s="31"/>
    </row>
    <row r="97" spans="2:7" x14ac:dyDescent="0.35">
      <c r="B97" s="4" t="s">
        <v>82</v>
      </c>
      <c r="C97" s="3">
        <v>0</v>
      </c>
      <c r="D97" s="3">
        <v>0</v>
      </c>
      <c r="E97" s="3">
        <v>0</v>
      </c>
      <c r="F97" s="15">
        <f t="shared" si="3"/>
        <v>0</v>
      </c>
      <c r="G97" s="31"/>
    </row>
    <row r="98" spans="2:7" ht="24" x14ac:dyDescent="0.35">
      <c r="B98" s="4" t="s">
        <v>83</v>
      </c>
      <c r="C98" s="3">
        <v>0</v>
      </c>
      <c r="D98" s="3">
        <v>0</v>
      </c>
      <c r="E98" s="3">
        <v>0</v>
      </c>
      <c r="F98" s="15">
        <f t="shared" si="3"/>
        <v>0</v>
      </c>
      <c r="G98" s="31"/>
    </row>
    <row r="99" spans="2:7" x14ac:dyDescent="0.35">
      <c r="B99" s="4" t="s">
        <v>84</v>
      </c>
      <c r="C99" s="3">
        <v>0</v>
      </c>
      <c r="D99" s="3">
        <v>0</v>
      </c>
      <c r="E99" s="3">
        <v>0</v>
      </c>
      <c r="F99" s="15">
        <f t="shared" si="3"/>
        <v>0</v>
      </c>
      <c r="G99" s="31"/>
    </row>
    <row r="100" spans="2:7" ht="16" x14ac:dyDescent="0.35">
      <c r="B100" s="4" t="s">
        <v>85</v>
      </c>
      <c r="C100" s="3">
        <v>0</v>
      </c>
      <c r="D100" s="3">
        <v>0</v>
      </c>
      <c r="E100" s="3">
        <v>0</v>
      </c>
      <c r="F100" s="15">
        <f t="shared" si="3"/>
        <v>0</v>
      </c>
      <c r="G100" s="31"/>
    </row>
    <row r="101" spans="2:7" ht="16" x14ac:dyDescent="0.35">
      <c r="B101" s="4" t="s">
        <v>86</v>
      </c>
      <c r="C101" s="3">
        <v>0</v>
      </c>
      <c r="D101" s="3">
        <v>0</v>
      </c>
      <c r="E101" s="3">
        <v>0</v>
      </c>
      <c r="F101" s="15">
        <f t="shared" si="3"/>
        <v>0</v>
      </c>
      <c r="G101" s="31"/>
    </row>
    <row r="102" spans="2:7" x14ac:dyDescent="0.35">
      <c r="B102" s="4" t="s">
        <v>87</v>
      </c>
      <c r="C102" s="3">
        <v>0</v>
      </c>
      <c r="D102" s="3">
        <v>0</v>
      </c>
      <c r="E102" s="3">
        <v>0</v>
      </c>
      <c r="F102" s="15">
        <f t="shared" si="3"/>
        <v>0</v>
      </c>
      <c r="G102" s="31"/>
    </row>
    <row r="103" spans="2:7" x14ac:dyDescent="0.35">
      <c r="B103" s="4" t="s">
        <v>89</v>
      </c>
      <c r="C103" s="3">
        <v>0</v>
      </c>
      <c r="D103" s="3">
        <v>0</v>
      </c>
      <c r="E103" s="3">
        <v>0</v>
      </c>
      <c r="F103" s="15">
        <f t="shared" ref="F103:F134" si="4">SUM(C103:E103)</f>
        <v>0</v>
      </c>
      <c r="G103" s="31"/>
    </row>
    <row r="104" spans="2:7" x14ac:dyDescent="0.35">
      <c r="B104" s="4" t="s">
        <v>90</v>
      </c>
      <c r="C104" s="3">
        <v>0</v>
      </c>
      <c r="D104" s="3">
        <v>0</v>
      </c>
      <c r="E104" s="3">
        <v>0</v>
      </c>
      <c r="F104" s="15">
        <f t="shared" si="4"/>
        <v>0</v>
      </c>
      <c r="G104" s="31"/>
    </row>
    <row r="105" spans="2:7" ht="16" x14ac:dyDescent="0.35">
      <c r="B105" s="4" t="s">
        <v>91</v>
      </c>
      <c r="C105" s="3">
        <v>0</v>
      </c>
      <c r="D105" s="3">
        <v>0</v>
      </c>
      <c r="E105" s="3">
        <v>0</v>
      </c>
      <c r="F105" s="15">
        <f t="shared" si="4"/>
        <v>0</v>
      </c>
      <c r="G105" s="31"/>
    </row>
    <row r="106" spans="2:7" ht="16" x14ac:dyDescent="0.35">
      <c r="B106" s="4" t="s">
        <v>94</v>
      </c>
      <c r="C106" s="3">
        <v>0</v>
      </c>
      <c r="D106" s="3">
        <v>0</v>
      </c>
      <c r="E106" s="3">
        <v>0</v>
      </c>
      <c r="F106" s="15">
        <f t="shared" si="4"/>
        <v>0</v>
      </c>
      <c r="G106" s="31"/>
    </row>
    <row r="107" spans="2:7" x14ac:dyDescent="0.35">
      <c r="B107" s="4" t="s">
        <v>95</v>
      </c>
      <c r="C107" s="3">
        <v>0</v>
      </c>
      <c r="D107" s="3">
        <v>0</v>
      </c>
      <c r="E107" s="3">
        <v>0</v>
      </c>
      <c r="F107" s="15">
        <f t="shared" si="4"/>
        <v>0</v>
      </c>
      <c r="G107" s="31"/>
    </row>
    <row r="108" spans="2:7" ht="16" x14ac:dyDescent="0.35">
      <c r="B108" s="4" t="s">
        <v>99</v>
      </c>
      <c r="C108" s="3">
        <v>0</v>
      </c>
      <c r="D108" s="3">
        <v>0</v>
      </c>
      <c r="E108" s="3">
        <v>0</v>
      </c>
      <c r="F108" s="15">
        <f t="shared" si="4"/>
        <v>0</v>
      </c>
      <c r="G108" s="31"/>
    </row>
    <row r="109" spans="2:7" ht="24" x14ac:dyDescent="0.35">
      <c r="B109" s="4" t="s">
        <v>103</v>
      </c>
      <c r="C109" s="3">
        <v>0</v>
      </c>
      <c r="D109" s="3">
        <v>0</v>
      </c>
      <c r="E109" s="3">
        <v>0</v>
      </c>
      <c r="F109" s="15">
        <f t="shared" si="4"/>
        <v>0</v>
      </c>
      <c r="G109" s="31"/>
    </row>
    <row r="110" spans="2:7" x14ac:dyDescent="0.35">
      <c r="B110" s="4" t="s">
        <v>104</v>
      </c>
      <c r="C110" s="3">
        <v>0</v>
      </c>
      <c r="D110" s="3">
        <v>0</v>
      </c>
      <c r="E110" s="3">
        <v>0</v>
      </c>
      <c r="F110" s="15">
        <f t="shared" si="4"/>
        <v>0</v>
      </c>
      <c r="G110" s="31"/>
    </row>
    <row r="111" spans="2:7" ht="24" x14ac:dyDescent="0.35">
      <c r="B111" s="4" t="s">
        <v>107</v>
      </c>
      <c r="C111" s="3">
        <v>0</v>
      </c>
      <c r="D111" s="3">
        <v>0</v>
      </c>
      <c r="E111" s="3">
        <v>0</v>
      </c>
      <c r="F111" s="15">
        <f t="shared" si="4"/>
        <v>0</v>
      </c>
      <c r="G111" s="31"/>
    </row>
    <row r="112" spans="2:7" ht="16" x14ac:dyDescent="0.35">
      <c r="B112" s="4" t="s">
        <v>108</v>
      </c>
      <c r="C112" s="3">
        <v>0</v>
      </c>
      <c r="D112" s="3">
        <v>0</v>
      </c>
      <c r="E112" s="3">
        <v>0</v>
      </c>
      <c r="F112" s="15">
        <f t="shared" si="4"/>
        <v>0</v>
      </c>
      <c r="G112" s="31"/>
    </row>
  </sheetData>
  <autoFilter ref="B6:F6" xr:uid="{68566E7E-2E3C-462E-A82C-E70D825223FF}">
    <sortState xmlns:xlrd2="http://schemas.microsoft.com/office/spreadsheetml/2017/richdata2" ref="B7:F112">
      <sortCondition descending="1" ref="F6"/>
    </sortState>
  </autoFilter>
  <mergeCells count="1">
    <mergeCell ref="A2:J4"/>
  </mergeCells>
  <phoneticPr fontId="7"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2AF42-C8AC-4063-B2C4-EEEDDB635E7D}">
  <dimension ref="A1:N112"/>
  <sheetViews>
    <sheetView zoomScale="85" zoomScaleNormal="85" workbookViewId="0"/>
  </sheetViews>
  <sheetFormatPr baseColWidth="10" defaultRowHeight="14.5" x14ac:dyDescent="0.35"/>
  <cols>
    <col min="1" max="1" width="4.08984375" style="29" customWidth="1"/>
    <col min="2" max="2" width="57.6328125" style="1" customWidth="1"/>
    <col min="3" max="3" width="7.1796875" style="1" customWidth="1"/>
    <col min="4" max="4" width="8.08984375" style="1" customWidth="1"/>
    <col min="5" max="5" width="7.453125" style="1" customWidth="1"/>
    <col min="6" max="6" width="7" style="1" customWidth="1"/>
    <col min="7" max="7" width="6.36328125" style="1" customWidth="1"/>
    <col min="8" max="13" width="10.90625" style="1"/>
    <col min="14" max="14" width="11.36328125" style="1" customWidth="1"/>
    <col min="15" max="16384" width="10.90625" style="1"/>
  </cols>
  <sheetData>
    <row r="1" spans="1:14" ht="15" thickBot="1" x14ac:dyDescent="0.4">
      <c r="F1" s="29"/>
      <c r="G1" s="29"/>
      <c r="H1" s="29"/>
    </row>
    <row r="2" spans="1:14" ht="14.5" customHeight="1" x14ac:dyDescent="0.35">
      <c r="A2" s="39"/>
      <c r="B2" s="83" t="s">
        <v>509</v>
      </c>
      <c r="C2" s="66"/>
      <c r="D2" s="66"/>
      <c r="E2" s="66"/>
      <c r="F2" s="66"/>
      <c r="G2" s="66"/>
      <c r="H2" s="67"/>
      <c r="I2" s="28"/>
      <c r="J2" s="28"/>
      <c r="K2" s="28"/>
      <c r="L2" s="28"/>
      <c r="M2" s="28"/>
      <c r="N2" s="28"/>
    </row>
    <row r="3" spans="1:14" x14ac:dyDescent="0.35">
      <c r="A3" s="39"/>
      <c r="B3" s="68"/>
      <c r="C3" s="69"/>
      <c r="D3" s="69"/>
      <c r="E3" s="69"/>
      <c r="F3" s="69"/>
      <c r="G3" s="69"/>
      <c r="H3" s="70"/>
      <c r="I3" s="28"/>
      <c r="J3" s="28"/>
      <c r="K3" s="28"/>
      <c r="L3" s="28"/>
      <c r="M3" s="28"/>
      <c r="N3" s="28"/>
    </row>
    <row r="4" spans="1:14" ht="15" thickBot="1" x14ac:dyDescent="0.4">
      <c r="A4" s="39"/>
      <c r="B4" s="71"/>
      <c r="C4" s="72"/>
      <c r="D4" s="72"/>
      <c r="E4" s="72"/>
      <c r="F4" s="72"/>
      <c r="G4" s="72"/>
      <c r="H4" s="73"/>
      <c r="I4" s="28"/>
      <c r="J4" s="28"/>
      <c r="K4" s="28"/>
      <c r="L4" s="28"/>
      <c r="M4" s="28"/>
      <c r="N4" s="28"/>
    </row>
    <row r="5" spans="1:14" x14ac:dyDescent="0.35">
      <c r="F5" s="29"/>
      <c r="G5" s="29"/>
      <c r="H5" s="29"/>
    </row>
    <row r="6" spans="1:14" ht="16" x14ac:dyDescent="0.35">
      <c r="B6" s="16" t="s">
        <v>0</v>
      </c>
      <c r="C6" s="16" t="s">
        <v>1</v>
      </c>
      <c r="D6" s="16" t="s">
        <v>2</v>
      </c>
      <c r="E6" s="16" t="s">
        <v>3</v>
      </c>
      <c r="F6" s="16" t="s">
        <v>343</v>
      </c>
      <c r="G6" s="16" t="s">
        <v>343</v>
      </c>
    </row>
    <row r="7" spans="1:14" x14ac:dyDescent="0.35">
      <c r="B7" s="16" t="s">
        <v>109</v>
      </c>
      <c r="C7" s="3">
        <v>2333004.2799999998</v>
      </c>
      <c r="D7" s="3">
        <v>2502926.6800000002</v>
      </c>
      <c r="E7" s="3">
        <v>0</v>
      </c>
      <c r="F7" s="15">
        <f t="shared" ref="F7:F38" si="0">SUM(C7:E7)</f>
        <v>4835930.96</v>
      </c>
      <c r="G7" s="15">
        <f t="shared" ref="G7:G38" si="1">F7/1000</f>
        <v>4835.9309599999997</v>
      </c>
    </row>
    <row r="8" spans="1:14" s="17" customFormat="1" x14ac:dyDescent="0.35">
      <c r="A8" s="30" t="s">
        <v>352</v>
      </c>
      <c r="B8" s="4" t="s">
        <v>18</v>
      </c>
      <c r="C8" s="3">
        <v>133182.42000000001</v>
      </c>
      <c r="D8" s="3">
        <v>1827577.61</v>
      </c>
      <c r="E8" s="3">
        <v>0</v>
      </c>
      <c r="F8" s="15">
        <f t="shared" si="0"/>
        <v>1960760.03</v>
      </c>
      <c r="G8" s="15">
        <f t="shared" si="1"/>
        <v>1960.7600299999999</v>
      </c>
      <c r="H8" s="1"/>
    </row>
    <row r="9" spans="1:14" s="17" customFormat="1" x14ac:dyDescent="0.35">
      <c r="A9" s="30" t="s">
        <v>355</v>
      </c>
      <c r="B9" s="4" t="s">
        <v>52</v>
      </c>
      <c r="C9" s="3">
        <v>1106515.1000000001</v>
      </c>
      <c r="D9" s="3">
        <v>0</v>
      </c>
      <c r="E9" s="3">
        <v>0</v>
      </c>
      <c r="F9" s="15">
        <f t="shared" si="0"/>
        <v>1106515.1000000001</v>
      </c>
      <c r="G9" s="15">
        <f t="shared" si="1"/>
        <v>1106.5151000000001</v>
      </c>
      <c r="H9" s="1"/>
    </row>
    <row r="10" spans="1:14" s="17" customFormat="1" x14ac:dyDescent="0.35">
      <c r="A10" s="30" t="s">
        <v>357</v>
      </c>
      <c r="B10" s="4" t="s">
        <v>17</v>
      </c>
      <c r="C10" s="3">
        <v>133657</v>
      </c>
      <c r="D10" s="3">
        <v>170567</v>
      </c>
      <c r="E10" s="3">
        <v>0</v>
      </c>
      <c r="F10" s="15">
        <f t="shared" si="0"/>
        <v>304224</v>
      </c>
      <c r="G10" s="15">
        <f t="shared" si="1"/>
        <v>304.22399999999999</v>
      </c>
      <c r="H10" s="1"/>
    </row>
    <row r="11" spans="1:14" s="17" customFormat="1" x14ac:dyDescent="0.35">
      <c r="A11" s="30" t="s">
        <v>353</v>
      </c>
      <c r="B11" s="4" t="s">
        <v>39</v>
      </c>
      <c r="C11" s="3">
        <v>134970.29999999999</v>
      </c>
      <c r="D11" s="3">
        <v>119254</v>
      </c>
      <c r="E11" s="3">
        <v>0</v>
      </c>
      <c r="F11" s="15">
        <f t="shared" si="0"/>
        <v>254224.3</v>
      </c>
      <c r="G11" s="15">
        <f t="shared" si="1"/>
        <v>254.2243</v>
      </c>
      <c r="H11" s="1"/>
    </row>
    <row r="12" spans="1:14" s="17" customFormat="1" ht="16" x14ac:dyDescent="0.35">
      <c r="A12" s="30" t="s">
        <v>358</v>
      </c>
      <c r="B12" s="4" t="s">
        <v>98</v>
      </c>
      <c r="C12" s="3">
        <v>0</v>
      </c>
      <c r="D12" s="3">
        <v>201245</v>
      </c>
      <c r="E12" s="3">
        <v>0</v>
      </c>
      <c r="F12" s="15">
        <f t="shared" si="0"/>
        <v>201245</v>
      </c>
      <c r="G12" s="15">
        <f t="shared" si="1"/>
        <v>201.245</v>
      </c>
      <c r="H12" s="1"/>
    </row>
    <row r="13" spans="1:14" s="17" customFormat="1" x14ac:dyDescent="0.35">
      <c r="A13" s="30" t="s">
        <v>351</v>
      </c>
      <c r="B13" s="4" t="s">
        <v>49</v>
      </c>
      <c r="C13" s="3">
        <v>195265.06</v>
      </c>
      <c r="D13" s="3">
        <v>0</v>
      </c>
      <c r="E13" s="3">
        <v>0</v>
      </c>
      <c r="F13" s="15">
        <f t="shared" si="0"/>
        <v>195265.06</v>
      </c>
      <c r="G13" s="15">
        <f t="shared" si="1"/>
        <v>195.26506000000001</v>
      </c>
      <c r="H13" s="1"/>
    </row>
    <row r="14" spans="1:14" s="17" customFormat="1" x14ac:dyDescent="0.35">
      <c r="A14" s="30" t="s">
        <v>365</v>
      </c>
      <c r="B14" s="4" t="s">
        <v>69</v>
      </c>
      <c r="C14" s="3">
        <v>150012.79999999999</v>
      </c>
      <c r="D14" s="3">
        <v>0</v>
      </c>
      <c r="E14" s="3">
        <v>0</v>
      </c>
      <c r="F14" s="15">
        <f t="shared" si="0"/>
        <v>150012.79999999999</v>
      </c>
      <c r="G14" s="15">
        <f t="shared" si="1"/>
        <v>150.0128</v>
      </c>
      <c r="H14" s="1"/>
    </row>
    <row r="15" spans="1:14" s="17" customFormat="1" ht="32" x14ac:dyDescent="0.35">
      <c r="A15" s="30" t="s">
        <v>462</v>
      </c>
      <c r="B15" s="4" t="s">
        <v>105</v>
      </c>
      <c r="C15" s="3">
        <v>144561.85999999999</v>
      </c>
      <c r="D15" s="3">
        <v>0</v>
      </c>
      <c r="E15" s="3">
        <v>0</v>
      </c>
      <c r="F15" s="15">
        <f t="shared" si="0"/>
        <v>144561.85999999999</v>
      </c>
      <c r="G15" s="15">
        <f t="shared" si="1"/>
        <v>144.56186</v>
      </c>
      <c r="H15" s="1"/>
    </row>
    <row r="16" spans="1:14" s="17" customFormat="1" x14ac:dyDescent="0.35">
      <c r="A16" s="30" t="s">
        <v>368</v>
      </c>
      <c r="B16" s="4" t="s">
        <v>42</v>
      </c>
      <c r="C16" s="3">
        <v>137890</v>
      </c>
      <c r="D16" s="3">
        <v>3000</v>
      </c>
      <c r="E16" s="3">
        <v>0</v>
      </c>
      <c r="F16" s="15">
        <f t="shared" si="0"/>
        <v>140890</v>
      </c>
      <c r="G16" s="15">
        <f t="shared" si="1"/>
        <v>140.88999999999999</v>
      </c>
      <c r="H16" s="1"/>
    </row>
    <row r="17" spans="1:8" s="17" customFormat="1" x14ac:dyDescent="0.35">
      <c r="A17" s="30" t="s">
        <v>376</v>
      </c>
      <c r="B17" s="4" t="s">
        <v>76</v>
      </c>
      <c r="C17" s="3">
        <v>0</v>
      </c>
      <c r="D17" s="3">
        <v>47626</v>
      </c>
      <c r="E17" s="3">
        <v>0</v>
      </c>
      <c r="F17" s="15">
        <f t="shared" si="0"/>
        <v>47626</v>
      </c>
      <c r="G17" s="15">
        <f t="shared" si="1"/>
        <v>47.625999999999998</v>
      </c>
      <c r="H17" s="1"/>
    </row>
    <row r="18" spans="1:8" ht="16" x14ac:dyDescent="0.35">
      <c r="B18" s="4" t="s">
        <v>28</v>
      </c>
      <c r="C18" s="3">
        <v>10</v>
      </c>
      <c r="D18" s="3">
        <v>47514.98</v>
      </c>
      <c r="E18" s="3">
        <v>0</v>
      </c>
      <c r="F18" s="15">
        <f t="shared" si="0"/>
        <v>47524.98</v>
      </c>
      <c r="G18" s="15">
        <f t="shared" si="1"/>
        <v>47.524980000000006</v>
      </c>
    </row>
    <row r="19" spans="1:8" ht="40" x14ac:dyDescent="0.35">
      <c r="B19" s="4" t="s">
        <v>71</v>
      </c>
      <c r="C19" s="3">
        <v>46368.69</v>
      </c>
      <c r="D19" s="3">
        <v>0</v>
      </c>
      <c r="E19" s="3">
        <v>0</v>
      </c>
      <c r="F19" s="15">
        <f t="shared" si="0"/>
        <v>46368.69</v>
      </c>
      <c r="G19" s="15">
        <f t="shared" si="1"/>
        <v>46.368690000000001</v>
      </c>
    </row>
    <row r="20" spans="1:8" ht="16" x14ac:dyDescent="0.35">
      <c r="B20" s="4" t="s">
        <v>68</v>
      </c>
      <c r="C20" s="3">
        <v>0</v>
      </c>
      <c r="D20" s="3">
        <v>44215</v>
      </c>
      <c r="E20" s="3">
        <v>0</v>
      </c>
      <c r="F20" s="15">
        <f t="shared" si="0"/>
        <v>44215</v>
      </c>
      <c r="G20" s="15">
        <f t="shared" si="1"/>
        <v>44.215000000000003</v>
      </c>
    </row>
    <row r="21" spans="1:8" ht="24" x14ac:dyDescent="0.35">
      <c r="B21" s="4" t="s">
        <v>61</v>
      </c>
      <c r="C21" s="3">
        <v>39883.68</v>
      </c>
      <c r="D21" s="3">
        <v>0</v>
      </c>
      <c r="E21" s="3">
        <v>0</v>
      </c>
      <c r="F21" s="15">
        <f t="shared" si="0"/>
        <v>39883.68</v>
      </c>
      <c r="G21" s="15">
        <f t="shared" si="1"/>
        <v>39.883679999999998</v>
      </c>
    </row>
    <row r="22" spans="1:8" ht="24" x14ac:dyDescent="0.35">
      <c r="B22" s="4" t="s">
        <v>106</v>
      </c>
      <c r="C22" s="3">
        <v>24415</v>
      </c>
      <c r="D22" s="3">
        <v>0</v>
      </c>
      <c r="E22" s="3">
        <v>0</v>
      </c>
      <c r="F22" s="15">
        <f t="shared" si="0"/>
        <v>24415</v>
      </c>
      <c r="G22" s="15">
        <f t="shared" si="1"/>
        <v>24.414999999999999</v>
      </c>
    </row>
    <row r="23" spans="1:8" ht="16" x14ac:dyDescent="0.35">
      <c r="B23" s="4" t="s">
        <v>19</v>
      </c>
      <c r="C23" s="3">
        <v>22695.5</v>
      </c>
      <c r="D23" s="3">
        <v>329</v>
      </c>
      <c r="E23" s="3">
        <v>0</v>
      </c>
      <c r="F23" s="15">
        <f t="shared" si="0"/>
        <v>23024.5</v>
      </c>
      <c r="G23" s="15">
        <f t="shared" si="1"/>
        <v>23.0245</v>
      </c>
    </row>
    <row r="24" spans="1:8" ht="16" x14ac:dyDescent="0.35">
      <c r="B24" s="4" t="s">
        <v>22</v>
      </c>
      <c r="C24" s="3">
        <v>0</v>
      </c>
      <c r="D24" s="3">
        <v>15204</v>
      </c>
      <c r="E24" s="3">
        <v>0</v>
      </c>
      <c r="F24" s="15">
        <f t="shared" si="0"/>
        <v>15204</v>
      </c>
      <c r="G24" s="15">
        <f t="shared" si="1"/>
        <v>15.204000000000001</v>
      </c>
    </row>
    <row r="25" spans="1:8" ht="24" x14ac:dyDescent="0.35">
      <c r="B25" s="4" t="s">
        <v>47</v>
      </c>
      <c r="C25" s="3">
        <v>11578.2</v>
      </c>
      <c r="D25" s="3">
        <v>5.29</v>
      </c>
      <c r="E25" s="3">
        <v>0</v>
      </c>
      <c r="F25" s="15">
        <f t="shared" si="0"/>
        <v>11583.490000000002</v>
      </c>
      <c r="G25" s="15">
        <f t="shared" si="1"/>
        <v>11.583490000000001</v>
      </c>
    </row>
    <row r="26" spans="1:8" ht="16" x14ac:dyDescent="0.35">
      <c r="B26" s="4" t="s">
        <v>26</v>
      </c>
      <c r="C26" s="3">
        <v>9915.4</v>
      </c>
      <c r="D26" s="3">
        <v>0</v>
      </c>
      <c r="E26" s="3">
        <v>0</v>
      </c>
      <c r="F26" s="15">
        <f t="shared" si="0"/>
        <v>9915.4</v>
      </c>
      <c r="G26" s="15">
        <f t="shared" si="1"/>
        <v>9.9154</v>
      </c>
    </row>
    <row r="27" spans="1:8" x14ac:dyDescent="0.35">
      <c r="B27" s="4" t="s">
        <v>30</v>
      </c>
      <c r="C27" s="3">
        <v>18</v>
      </c>
      <c r="D27" s="3">
        <v>9449.5</v>
      </c>
      <c r="E27" s="3">
        <v>0</v>
      </c>
      <c r="F27" s="15">
        <f t="shared" si="0"/>
        <v>9467.5</v>
      </c>
      <c r="G27" s="15">
        <f t="shared" si="1"/>
        <v>9.4674999999999994</v>
      </c>
    </row>
    <row r="28" spans="1:8" x14ac:dyDescent="0.35">
      <c r="B28" s="4" t="s">
        <v>25</v>
      </c>
      <c r="C28" s="3">
        <v>1287</v>
      </c>
      <c r="D28" s="3">
        <v>8115</v>
      </c>
      <c r="E28" s="3">
        <v>0</v>
      </c>
      <c r="F28" s="15">
        <f t="shared" si="0"/>
        <v>9402</v>
      </c>
      <c r="G28" s="15">
        <f t="shared" si="1"/>
        <v>9.4019999999999992</v>
      </c>
    </row>
    <row r="29" spans="1:8" x14ac:dyDescent="0.35">
      <c r="B29" s="4" t="s">
        <v>24</v>
      </c>
      <c r="C29" s="3">
        <v>0</v>
      </c>
      <c r="D29" s="3">
        <v>8610</v>
      </c>
      <c r="E29" s="3">
        <v>0</v>
      </c>
      <c r="F29" s="15">
        <f t="shared" si="0"/>
        <v>8610</v>
      </c>
      <c r="G29" s="15">
        <f t="shared" si="1"/>
        <v>8.61</v>
      </c>
    </row>
    <row r="30" spans="1:8" x14ac:dyDescent="0.35">
      <c r="B30" s="4" t="s">
        <v>20</v>
      </c>
      <c r="C30" s="3">
        <v>7288</v>
      </c>
      <c r="D30" s="3">
        <v>0</v>
      </c>
      <c r="E30" s="3">
        <v>0</v>
      </c>
      <c r="F30" s="15">
        <f t="shared" si="0"/>
        <v>7288</v>
      </c>
      <c r="G30" s="15">
        <f t="shared" si="1"/>
        <v>7.2880000000000003</v>
      </c>
    </row>
    <row r="31" spans="1:8" ht="16" x14ac:dyDescent="0.35">
      <c r="B31" s="4" t="s">
        <v>33</v>
      </c>
      <c r="C31" s="3">
        <v>5767.1</v>
      </c>
      <c r="D31" s="3">
        <v>3.5</v>
      </c>
      <c r="E31" s="3">
        <v>0</v>
      </c>
      <c r="F31" s="15">
        <f t="shared" si="0"/>
        <v>5770.6</v>
      </c>
      <c r="G31" s="15">
        <f t="shared" si="1"/>
        <v>5.7706</v>
      </c>
    </row>
    <row r="32" spans="1:8" ht="16" x14ac:dyDescent="0.35">
      <c r="B32" s="4" t="s">
        <v>93</v>
      </c>
      <c r="C32" s="3">
        <v>3953</v>
      </c>
      <c r="D32" s="3">
        <v>0</v>
      </c>
      <c r="E32" s="3">
        <v>0</v>
      </c>
      <c r="F32" s="15">
        <f t="shared" si="0"/>
        <v>3953</v>
      </c>
      <c r="G32" s="15">
        <f t="shared" si="1"/>
        <v>3.9529999999999998</v>
      </c>
    </row>
    <row r="33" spans="2:7" x14ac:dyDescent="0.35">
      <c r="B33" s="4" t="s">
        <v>27</v>
      </c>
      <c r="C33" s="3">
        <v>3650.4</v>
      </c>
      <c r="D33" s="3">
        <v>0</v>
      </c>
      <c r="E33" s="3">
        <v>0</v>
      </c>
      <c r="F33" s="15">
        <f t="shared" si="0"/>
        <v>3650.4</v>
      </c>
      <c r="G33" s="15">
        <f t="shared" si="1"/>
        <v>3.6504000000000003</v>
      </c>
    </row>
    <row r="34" spans="2:7" ht="24" x14ac:dyDescent="0.35">
      <c r="B34" s="4" t="s">
        <v>31</v>
      </c>
      <c r="C34" s="3">
        <v>3435</v>
      </c>
      <c r="D34" s="3">
        <v>0</v>
      </c>
      <c r="E34" s="3">
        <v>0</v>
      </c>
      <c r="F34" s="15">
        <f t="shared" si="0"/>
        <v>3435</v>
      </c>
      <c r="G34" s="15">
        <f t="shared" si="1"/>
        <v>3.4350000000000001</v>
      </c>
    </row>
    <row r="35" spans="2:7" ht="16" x14ac:dyDescent="0.35">
      <c r="B35" s="4" t="s">
        <v>14</v>
      </c>
      <c r="C35" s="3">
        <v>3126.6</v>
      </c>
      <c r="D35" s="3">
        <v>0</v>
      </c>
      <c r="E35" s="3">
        <v>0</v>
      </c>
      <c r="F35" s="15">
        <f t="shared" si="0"/>
        <v>3126.6</v>
      </c>
      <c r="G35" s="15">
        <f t="shared" si="1"/>
        <v>3.1265999999999998</v>
      </c>
    </row>
    <row r="36" spans="2:7" x14ac:dyDescent="0.35">
      <c r="B36" s="4" t="s">
        <v>43</v>
      </c>
      <c r="C36" s="3">
        <v>2661.57</v>
      </c>
      <c r="D36" s="3">
        <v>0</v>
      </c>
      <c r="E36" s="3">
        <v>0</v>
      </c>
      <c r="F36" s="15">
        <f t="shared" si="0"/>
        <v>2661.57</v>
      </c>
      <c r="G36" s="15">
        <f t="shared" si="1"/>
        <v>2.6615700000000002</v>
      </c>
    </row>
    <row r="37" spans="2:7" ht="16" x14ac:dyDescent="0.35">
      <c r="B37" s="4" t="s">
        <v>57</v>
      </c>
      <c r="C37" s="3">
        <v>2480</v>
      </c>
      <c r="D37" s="3">
        <v>0</v>
      </c>
      <c r="E37" s="3">
        <v>0</v>
      </c>
      <c r="F37" s="15">
        <f t="shared" si="0"/>
        <v>2480</v>
      </c>
      <c r="G37" s="15">
        <f t="shared" si="1"/>
        <v>2.48</v>
      </c>
    </row>
    <row r="38" spans="2:7" x14ac:dyDescent="0.35">
      <c r="B38" s="4" t="s">
        <v>44</v>
      </c>
      <c r="C38" s="3">
        <v>2160</v>
      </c>
      <c r="D38" s="3">
        <v>0</v>
      </c>
      <c r="E38" s="3">
        <v>0</v>
      </c>
      <c r="F38" s="15">
        <f t="shared" si="0"/>
        <v>2160</v>
      </c>
      <c r="G38" s="15">
        <f t="shared" si="1"/>
        <v>2.16</v>
      </c>
    </row>
    <row r="39" spans="2:7" ht="16" x14ac:dyDescent="0.35">
      <c r="B39" s="4" t="s">
        <v>23</v>
      </c>
      <c r="C39" s="3">
        <v>2133.5</v>
      </c>
      <c r="D39" s="3">
        <v>0</v>
      </c>
      <c r="E39" s="3">
        <v>0</v>
      </c>
      <c r="F39" s="15">
        <f t="shared" ref="F39:F70" si="2">SUM(C39:E39)</f>
        <v>2133.5</v>
      </c>
      <c r="G39" s="15">
        <f t="shared" ref="G39:G70" si="3">F39/1000</f>
        <v>2.1335000000000002</v>
      </c>
    </row>
    <row r="40" spans="2:7" ht="16" x14ac:dyDescent="0.35">
      <c r="B40" s="4" t="s">
        <v>10</v>
      </c>
      <c r="C40" s="3">
        <v>1517.7</v>
      </c>
      <c r="D40" s="3">
        <v>0</v>
      </c>
      <c r="E40" s="3">
        <v>0</v>
      </c>
      <c r="F40" s="15">
        <f t="shared" si="2"/>
        <v>1517.7</v>
      </c>
      <c r="G40" s="15">
        <f t="shared" si="3"/>
        <v>1.5177</v>
      </c>
    </row>
    <row r="41" spans="2:7" ht="16" x14ac:dyDescent="0.35">
      <c r="B41" s="4" t="s">
        <v>46</v>
      </c>
      <c r="C41" s="3">
        <v>849.7</v>
      </c>
      <c r="D41" s="3">
        <v>0</v>
      </c>
      <c r="E41" s="3">
        <v>0</v>
      </c>
      <c r="F41" s="15">
        <f t="shared" si="2"/>
        <v>849.7</v>
      </c>
      <c r="G41" s="15">
        <f t="shared" si="3"/>
        <v>0.84970000000000001</v>
      </c>
    </row>
    <row r="42" spans="2:7" ht="16" x14ac:dyDescent="0.35">
      <c r="B42" s="4" t="s">
        <v>32</v>
      </c>
      <c r="C42" s="3">
        <v>333.71</v>
      </c>
      <c r="D42" s="3">
        <v>0</v>
      </c>
      <c r="E42" s="3">
        <v>0</v>
      </c>
      <c r="F42" s="15">
        <f t="shared" si="2"/>
        <v>333.71</v>
      </c>
      <c r="G42" s="15">
        <f t="shared" si="3"/>
        <v>0.33371000000000001</v>
      </c>
    </row>
    <row r="43" spans="2:7" ht="16" x14ac:dyDescent="0.35">
      <c r="B43" s="4" t="s">
        <v>11</v>
      </c>
      <c r="C43" s="3">
        <v>305.98</v>
      </c>
      <c r="D43" s="3">
        <v>0</v>
      </c>
      <c r="E43" s="3">
        <v>0</v>
      </c>
      <c r="F43" s="15">
        <f t="shared" si="2"/>
        <v>305.98</v>
      </c>
      <c r="G43" s="15">
        <f t="shared" si="3"/>
        <v>0.30598000000000003</v>
      </c>
    </row>
    <row r="44" spans="2:7" ht="16" x14ac:dyDescent="0.35">
      <c r="B44" s="4" t="s">
        <v>59</v>
      </c>
      <c r="C44" s="3">
        <v>284</v>
      </c>
      <c r="D44" s="3">
        <v>0</v>
      </c>
      <c r="E44" s="3">
        <v>0</v>
      </c>
      <c r="F44" s="15">
        <f t="shared" si="2"/>
        <v>284</v>
      </c>
      <c r="G44" s="15">
        <f t="shared" si="3"/>
        <v>0.28399999999999997</v>
      </c>
    </row>
    <row r="45" spans="2:7" ht="16" x14ac:dyDescent="0.35">
      <c r="B45" s="4" t="s">
        <v>29</v>
      </c>
      <c r="C45" s="3">
        <v>270</v>
      </c>
      <c r="D45" s="3">
        <v>0</v>
      </c>
      <c r="E45" s="3">
        <v>0</v>
      </c>
      <c r="F45" s="15">
        <f t="shared" si="2"/>
        <v>270</v>
      </c>
      <c r="G45" s="15">
        <f t="shared" si="3"/>
        <v>0.27</v>
      </c>
    </row>
    <row r="46" spans="2:7" ht="24" x14ac:dyDescent="0.35">
      <c r="B46" s="4" t="s">
        <v>70</v>
      </c>
      <c r="C46" s="3">
        <v>209.5</v>
      </c>
      <c r="D46" s="3">
        <v>0</v>
      </c>
      <c r="E46" s="3">
        <v>0</v>
      </c>
      <c r="F46" s="15">
        <f t="shared" si="2"/>
        <v>209.5</v>
      </c>
      <c r="G46" s="15">
        <f t="shared" si="3"/>
        <v>0.20949999999999999</v>
      </c>
    </row>
    <row r="47" spans="2:7" ht="16" x14ac:dyDescent="0.35">
      <c r="B47" s="4" t="s">
        <v>5</v>
      </c>
      <c r="C47" s="3">
        <v>155</v>
      </c>
      <c r="D47" s="3">
        <v>0</v>
      </c>
      <c r="E47" s="3">
        <v>0</v>
      </c>
      <c r="F47" s="15">
        <f t="shared" si="2"/>
        <v>155</v>
      </c>
      <c r="G47" s="15">
        <f t="shared" si="3"/>
        <v>0.155</v>
      </c>
    </row>
    <row r="48" spans="2:7" ht="16" x14ac:dyDescent="0.35">
      <c r="B48" s="4" t="s">
        <v>37</v>
      </c>
      <c r="C48" s="3">
        <v>5.0999999999999996</v>
      </c>
      <c r="D48" s="3">
        <v>140.80000000000001</v>
      </c>
      <c r="E48" s="3">
        <v>0</v>
      </c>
      <c r="F48" s="15">
        <f t="shared" si="2"/>
        <v>145.9</v>
      </c>
      <c r="G48" s="15">
        <f t="shared" si="3"/>
        <v>0.1459</v>
      </c>
    </row>
    <row r="49" spans="2:7" ht="24" x14ac:dyDescent="0.35">
      <c r="B49" s="4" t="s">
        <v>58</v>
      </c>
      <c r="C49" s="3">
        <v>51.51</v>
      </c>
      <c r="D49" s="3">
        <v>70</v>
      </c>
      <c r="E49" s="3">
        <v>0</v>
      </c>
      <c r="F49" s="15">
        <f t="shared" si="2"/>
        <v>121.50999999999999</v>
      </c>
      <c r="G49" s="15">
        <f t="shared" si="3"/>
        <v>0.12150999999999999</v>
      </c>
    </row>
    <row r="50" spans="2:7" x14ac:dyDescent="0.35">
      <c r="B50" s="4" t="s">
        <v>72</v>
      </c>
      <c r="C50" s="3">
        <v>61.5</v>
      </c>
      <c r="D50" s="3">
        <v>0</v>
      </c>
      <c r="E50" s="3">
        <v>0</v>
      </c>
      <c r="F50" s="15">
        <f t="shared" si="2"/>
        <v>61.5</v>
      </c>
      <c r="G50" s="15">
        <f t="shared" si="3"/>
        <v>6.1499999999999999E-2</v>
      </c>
    </row>
    <row r="51" spans="2:7" ht="16" x14ac:dyDescent="0.35">
      <c r="B51" s="4" t="s">
        <v>48</v>
      </c>
      <c r="C51" s="3">
        <v>42</v>
      </c>
      <c r="D51" s="3">
        <v>0</v>
      </c>
      <c r="E51" s="3">
        <v>0</v>
      </c>
      <c r="F51" s="15">
        <f t="shared" si="2"/>
        <v>42</v>
      </c>
      <c r="G51" s="15">
        <f t="shared" si="3"/>
        <v>4.2000000000000003E-2</v>
      </c>
    </row>
    <row r="52" spans="2:7" ht="16" x14ac:dyDescent="0.35">
      <c r="B52" s="4" t="s">
        <v>77</v>
      </c>
      <c r="C52" s="3">
        <v>23</v>
      </c>
      <c r="D52" s="3">
        <v>0</v>
      </c>
      <c r="E52" s="3">
        <v>0</v>
      </c>
      <c r="F52" s="15">
        <f t="shared" si="2"/>
        <v>23</v>
      </c>
      <c r="G52" s="15">
        <f t="shared" si="3"/>
        <v>2.3E-2</v>
      </c>
    </row>
    <row r="53" spans="2:7" ht="16" x14ac:dyDescent="0.35">
      <c r="B53" s="4" t="s">
        <v>67</v>
      </c>
      <c r="C53" s="3">
        <v>9</v>
      </c>
      <c r="D53" s="3">
        <v>0</v>
      </c>
      <c r="E53" s="3">
        <v>0</v>
      </c>
      <c r="F53" s="15">
        <f t="shared" si="2"/>
        <v>9</v>
      </c>
      <c r="G53" s="15">
        <f t="shared" si="3"/>
        <v>8.9999999999999993E-3</v>
      </c>
    </row>
    <row r="54" spans="2:7" x14ac:dyDescent="0.35">
      <c r="B54" s="4" t="s">
        <v>45</v>
      </c>
      <c r="C54" s="3">
        <v>4.4000000000000004</v>
      </c>
      <c r="D54" s="3">
        <v>0</v>
      </c>
      <c r="E54" s="3">
        <v>0</v>
      </c>
      <c r="F54" s="15">
        <f t="shared" si="2"/>
        <v>4.4000000000000004</v>
      </c>
      <c r="G54" s="15">
        <f t="shared" si="3"/>
        <v>4.4000000000000003E-3</v>
      </c>
    </row>
    <row r="55" spans="2:7" ht="16" x14ac:dyDescent="0.35">
      <c r="B55" s="4" t="s">
        <v>16</v>
      </c>
      <c r="C55" s="3">
        <v>1</v>
      </c>
      <c r="D55" s="3">
        <v>0</v>
      </c>
      <c r="E55" s="3">
        <v>0</v>
      </c>
      <c r="F55" s="15">
        <f t="shared" si="2"/>
        <v>1</v>
      </c>
      <c r="G55" s="15">
        <f t="shared" si="3"/>
        <v>1E-3</v>
      </c>
    </row>
    <row r="56" spans="2:7" ht="16" x14ac:dyDescent="0.35">
      <c r="B56" s="4" t="s">
        <v>4</v>
      </c>
      <c r="C56" s="3">
        <v>0</v>
      </c>
      <c r="D56" s="3">
        <v>0</v>
      </c>
      <c r="E56" s="3">
        <v>0</v>
      </c>
      <c r="F56" s="15">
        <f t="shared" si="2"/>
        <v>0</v>
      </c>
      <c r="G56" s="15">
        <f t="shared" si="3"/>
        <v>0</v>
      </c>
    </row>
    <row r="57" spans="2:7" ht="16" x14ac:dyDescent="0.35">
      <c r="B57" s="4" t="s">
        <v>6</v>
      </c>
      <c r="C57" s="3">
        <v>0</v>
      </c>
      <c r="D57" s="3">
        <v>0</v>
      </c>
      <c r="E57" s="3">
        <v>0</v>
      </c>
      <c r="F57" s="15">
        <f t="shared" si="2"/>
        <v>0</v>
      </c>
      <c r="G57" s="15">
        <f t="shared" si="3"/>
        <v>0</v>
      </c>
    </row>
    <row r="58" spans="2:7" x14ac:dyDescent="0.35">
      <c r="B58" s="4" t="s">
        <v>7</v>
      </c>
      <c r="C58" s="3">
        <v>0</v>
      </c>
      <c r="D58" s="3">
        <v>0</v>
      </c>
      <c r="E58" s="3">
        <v>0</v>
      </c>
      <c r="F58" s="15">
        <f t="shared" si="2"/>
        <v>0</v>
      </c>
      <c r="G58" s="15">
        <f t="shared" si="3"/>
        <v>0</v>
      </c>
    </row>
    <row r="59" spans="2:7" x14ac:dyDescent="0.35">
      <c r="B59" s="4" t="s">
        <v>8</v>
      </c>
      <c r="C59" s="3">
        <v>0</v>
      </c>
      <c r="D59" s="3">
        <v>0</v>
      </c>
      <c r="E59" s="3">
        <v>0</v>
      </c>
      <c r="F59" s="15">
        <f t="shared" si="2"/>
        <v>0</v>
      </c>
      <c r="G59" s="15">
        <f t="shared" si="3"/>
        <v>0</v>
      </c>
    </row>
    <row r="60" spans="2:7" x14ac:dyDescent="0.35">
      <c r="B60" s="4" t="s">
        <v>9</v>
      </c>
      <c r="C60" s="3">
        <v>0</v>
      </c>
      <c r="D60" s="3">
        <v>0</v>
      </c>
      <c r="E60" s="3">
        <v>0</v>
      </c>
      <c r="F60" s="15">
        <f t="shared" si="2"/>
        <v>0</v>
      </c>
      <c r="G60" s="15">
        <f t="shared" si="3"/>
        <v>0</v>
      </c>
    </row>
    <row r="61" spans="2:7" x14ac:dyDescent="0.35">
      <c r="B61" s="4" t="s">
        <v>12</v>
      </c>
      <c r="C61" s="3">
        <v>0</v>
      </c>
      <c r="D61" s="3">
        <v>0</v>
      </c>
      <c r="E61" s="3">
        <v>0</v>
      </c>
      <c r="F61" s="15">
        <f t="shared" si="2"/>
        <v>0</v>
      </c>
      <c r="G61" s="15">
        <f t="shared" si="3"/>
        <v>0</v>
      </c>
    </row>
    <row r="62" spans="2:7" ht="16" x14ac:dyDescent="0.35">
      <c r="B62" s="4" t="s">
        <v>13</v>
      </c>
      <c r="C62" s="3">
        <v>0</v>
      </c>
      <c r="D62" s="3">
        <v>0</v>
      </c>
      <c r="E62" s="3">
        <v>0</v>
      </c>
      <c r="F62" s="15">
        <f t="shared" si="2"/>
        <v>0</v>
      </c>
      <c r="G62" s="15">
        <f t="shared" si="3"/>
        <v>0</v>
      </c>
    </row>
    <row r="63" spans="2:7" x14ac:dyDescent="0.35">
      <c r="B63" s="4" t="s">
        <v>15</v>
      </c>
      <c r="C63" s="3">
        <v>0</v>
      </c>
      <c r="D63" s="3">
        <v>0</v>
      </c>
      <c r="E63" s="3">
        <v>0</v>
      </c>
      <c r="F63" s="15">
        <f t="shared" si="2"/>
        <v>0</v>
      </c>
      <c r="G63" s="15">
        <f t="shared" si="3"/>
        <v>0</v>
      </c>
    </row>
    <row r="64" spans="2:7" x14ac:dyDescent="0.35">
      <c r="B64" s="4" t="s">
        <v>21</v>
      </c>
      <c r="C64" s="3">
        <v>0</v>
      </c>
      <c r="D64" s="3">
        <v>0</v>
      </c>
      <c r="E64" s="3">
        <v>0</v>
      </c>
      <c r="F64" s="15">
        <f t="shared" si="2"/>
        <v>0</v>
      </c>
      <c r="G64" s="15">
        <f t="shared" si="3"/>
        <v>0</v>
      </c>
    </row>
    <row r="65" spans="2:7" ht="16" x14ac:dyDescent="0.35">
      <c r="B65" s="4" t="s">
        <v>34</v>
      </c>
      <c r="C65" s="3">
        <v>0</v>
      </c>
      <c r="D65" s="3">
        <v>0</v>
      </c>
      <c r="E65" s="3">
        <v>0</v>
      </c>
      <c r="F65" s="15">
        <f t="shared" si="2"/>
        <v>0</v>
      </c>
      <c r="G65" s="15">
        <f t="shared" si="3"/>
        <v>0</v>
      </c>
    </row>
    <row r="66" spans="2:7" ht="16" x14ac:dyDescent="0.35">
      <c r="B66" s="4" t="s">
        <v>35</v>
      </c>
      <c r="C66" s="3">
        <v>0</v>
      </c>
      <c r="D66" s="3">
        <v>0</v>
      </c>
      <c r="E66" s="3">
        <v>0</v>
      </c>
      <c r="F66" s="15">
        <f t="shared" si="2"/>
        <v>0</v>
      </c>
      <c r="G66" s="15">
        <f t="shared" si="3"/>
        <v>0</v>
      </c>
    </row>
    <row r="67" spans="2:7" x14ac:dyDescent="0.35">
      <c r="B67" s="4" t="s">
        <v>36</v>
      </c>
      <c r="C67" s="3">
        <v>0</v>
      </c>
      <c r="D67" s="3">
        <v>0</v>
      </c>
      <c r="E67" s="3">
        <v>0</v>
      </c>
      <c r="F67" s="15">
        <f t="shared" si="2"/>
        <v>0</v>
      </c>
      <c r="G67" s="15">
        <f t="shared" si="3"/>
        <v>0</v>
      </c>
    </row>
    <row r="68" spans="2:7" x14ac:dyDescent="0.35">
      <c r="B68" s="4" t="s">
        <v>38</v>
      </c>
      <c r="C68" s="3">
        <v>0</v>
      </c>
      <c r="D68" s="3">
        <v>0</v>
      </c>
      <c r="E68" s="3">
        <v>0</v>
      </c>
      <c r="F68" s="15">
        <f t="shared" si="2"/>
        <v>0</v>
      </c>
      <c r="G68" s="15">
        <f t="shared" si="3"/>
        <v>0</v>
      </c>
    </row>
    <row r="69" spans="2:7" x14ac:dyDescent="0.35">
      <c r="B69" s="4" t="s">
        <v>40</v>
      </c>
      <c r="C69" s="3">
        <v>0</v>
      </c>
      <c r="D69" s="3">
        <v>0</v>
      </c>
      <c r="E69" s="3">
        <v>0</v>
      </c>
      <c r="F69" s="15">
        <f t="shared" si="2"/>
        <v>0</v>
      </c>
      <c r="G69" s="15">
        <f t="shared" si="3"/>
        <v>0</v>
      </c>
    </row>
    <row r="70" spans="2:7" x14ac:dyDescent="0.35">
      <c r="B70" s="4" t="s">
        <v>41</v>
      </c>
      <c r="C70" s="3">
        <v>0</v>
      </c>
      <c r="D70" s="3">
        <v>0</v>
      </c>
      <c r="E70" s="3">
        <v>0</v>
      </c>
      <c r="F70" s="15">
        <f t="shared" si="2"/>
        <v>0</v>
      </c>
      <c r="G70" s="15">
        <f t="shared" si="3"/>
        <v>0</v>
      </c>
    </row>
    <row r="71" spans="2:7" ht="16" x14ac:dyDescent="0.35">
      <c r="B71" s="4" t="s">
        <v>50</v>
      </c>
      <c r="C71" s="3">
        <v>0</v>
      </c>
      <c r="D71" s="3">
        <v>0</v>
      </c>
      <c r="E71" s="3">
        <v>0</v>
      </c>
      <c r="F71" s="15">
        <f t="shared" ref="F71:F102" si="4">SUM(C71:E71)</f>
        <v>0</v>
      </c>
      <c r="G71" s="15">
        <f t="shared" ref="G71:G102" si="5">F71/1000</f>
        <v>0</v>
      </c>
    </row>
    <row r="72" spans="2:7" x14ac:dyDescent="0.35">
      <c r="B72" s="4" t="s">
        <v>51</v>
      </c>
      <c r="C72" s="3">
        <v>0</v>
      </c>
      <c r="D72" s="3">
        <v>0</v>
      </c>
      <c r="E72" s="3">
        <v>0</v>
      </c>
      <c r="F72" s="15">
        <f t="shared" si="4"/>
        <v>0</v>
      </c>
      <c r="G72" s="15">
        <f t="shared" si="5"/>
        <v>0</v>
      </c>
    </row>
    <row r="73" spans="2:7" x14ac:dyDescent="0.35">
      <c r="B73" s="4" t="s">
        <v>53</v>
      </c>
      <c r="C73" s="3">
        <v>0</v>
      </c>
      <c r="D73" s="3">
        <v>0</v>
      </c>
      <c r="E73" s="3">
        <v>0</v>
      </c>
      <c r="F73" s="15">
        <f t="shared" si="4"/>
        <v>0</v>
      </c>
      <c r="G73" s="15">
        <f t="shared" si="5"/>
        <v>0</v>
      </c>
    </row>
    <row r="74" spans="2:7" x14ac:dyDescent="0.35">
      <c r="B74" s="4" t="s">
        <v>54</v>
      </c>
      <c r="C74" s="3">
        <v>0</v>
      </c>
      <c r="D74" s="3">
        <v>0</v>
      </c>
      <c r="E74" s="3">
        <v>0</v>
      </c>
      <c r="F74" s="15">
        <f t="shared" si="4"/>
        <v>0</v>
      </c>
      <c r="G74" s="15">
        <f t="shared" si="5"/>
        <v>0</v>
      </c>
    </row>
    <row r="75" spans="2:7" ht="32" x14ac:dyDescent="0.35">
      <c r="B75" s="4" t="s">
        <v>55</v>
      </c>
      <c r="C75" s="3">
        <v>0</v>
      </c>
      <c r="D75" s="3">
        <v>0</v>
      </c>
      <c r="E75" s="3">
        <v>0</v>
      </c>
      <c r="F75" s="15">
        <f t="shared" si="4"/>
        <v>0</v>
      </c>
      <c r="G75" s="15">
        <f t="shared" si="5"/>
        <v>0</v>
      </c>
    </row>
    <row r="76" spans="2:7" x14ac:dyDescent="0.35">
      <c r="B76" s="4" t="s">
        <v>56</v>
      </c>
      <c r="C76" s="3">
        <v>0</v>
      </c>
      <c r="D76" s="3">
        <v>0</v>
      </c>
      <c r="E76" s="3">
        <v>0</v>
      </c>
      <c r="F76" s="15">
        <f t="shared" si="4"/>
        <v>0</v>
      </c>
      <c r="G76" s="15">
        <f t="shared" si="5"/>
        <v>0</v>
      </c>
    </row>
    <row r="77" spans="2:7" ht="16" x14ac:dyDescent="0.35">
      <c r="B77" s="4" t="s">
        <v>60</v>
      </c>
      <c r="C77" s="3">
        <v>0</v>
      </c>
      <c r="D77" s="3">
        <v>0</v>
      </c>
      <c r="E77" s="3">
        <v>0</v>
      </c>
      <c r="F77" s="15">
        <f t="shared" si="4"/>
        <v>0</v>
      </c>
      <c r="G77" s="15">
        <f t="shared" si="5"/>
        <v>0</v>
      </c>
    </row>
    <row r="78" spans="2:7" ht="16" x14ac:dyDescent="0.35">
      <c r="B78" s="4" t="s">
        <v>62</v>
      </c>
      <c r="C78" s="3">
        <v>0</v>
      </c>
      <c r="D78" s="3">
        <v>0</v>
      </c>
      <c r="E78" s="3">
        <v>0</v>
      </c>
      <c r="F78" s="15">
        <f t="shared" si="4"/>
        <v>0</v>
      </c>
      <c r="G78" s="15">
        <f t="shared" si="5"/>
        <v>0</v>
      </c>
    </row>
    <row r="79" spans="2:7" ht="16" x14ac:dyDescent="0.35">
      <c r="B79" s="4" t="s">
        <v>63</v>
      </c>
      <c r="C79" s="3">
        <v>0</v>
      </c>
      <c r="D79" s="3">
        <v>0</v>
      </c>
      <c r="E79" s="3">
        <v>0</v>
      </c>
      <c r="F79" s="15">
        <f t="shared" si="4"/>
        <v>0</v>
      </c>
      <c r="G79" s="15">
        <f t="shared" si="5"/>
        <v>0</v>
      </c>
    </row>
    <row r="80" spans="2:7" ht="16" x14ac:dyDescent="0.35">
      <c r="B80" s="4" t="s">
        <v>64</v>
      </c>
      <c r="C80" s="3">
        <v>0</v>
      </c>
      <c r="D80" s="3">
        <v>0</v>
      </c>
      <c r="E80" s="3">
        <v>0</v>
      </c>
      <c r="F80" s="15">
        <f t="shared" si="4"/>
        <v>0</v>
      </c>
      <c r="G80" s="15">
        <f t="shared" si="5"/>
        <v>0</v>
      </c>
    </row>
    <row r="81" spans="2:7" x14ac:dyDescent="0.35">
      <c r="B81" s="4" t="s">
        <v>65</v>
      </c>
      <c r="C81" s="3">
        <v>0</v>
      </c>
      <c r="D81" s="3">
        <v>0</v>
      </c>
      <c r="E81" s="3">
        <v>0</v>
      </c>
      <c r="F81" s="15">
        <f t="shared" si="4"/>
        <v>0</v>
      </c>
      <c r="G81" s="15">
        <f t="shared" si="5"/>
        <v>0</v>
      </c>
    </row>
    <row r="82" spans="2:7" x14ac:dyDescent="0.35">
      <c r="B82" s="4" t="s">
        <v>66</v>
      </c>
      <c r="C82" s="3">
        <v>0</v>
      </c>
      <c r="D82" s="3">
        <v>0</v>
      </c>
      <c r="E82" s="3">
        <v>0</v>
      </c>
      <c r="F82" s="15">
        <f t="shared" si="4"/>
        <v>0</v>
      </c>
      <c r="G82" s="15">
        <f t="shared" si="5"/>
        <v>0</v>
      </c>
    </row>
    <row r="83" spans="2:7" x14ac:dyDescent="0.35">
      <c r="B83" s="4" t="s">
        <v>73</v>
      </c>
      <c r="C83" s="3">
        <v>0</v>
      </c>
      <c r="D83" s="3">
        <v>0</v>
      </c>
      <c r="E83" s="3">
        <v>0</v>
      </c>
      <c r="F83" s="15">
        <f t="shared" si="4"/>
        <v>0</v>
      </c>
      <c r="G83" s="15">
        <f t="shared" si="5"/>
        <v>0</v>
      </c>
    </row>
    <row r="84" spans="2:7" x14ac:dyDescent="0.35">
      <c r="B84" s="4" t="s">
        <v>74</v>
      </c>
      <c r="C84" s="3">
        <v>0</v>
      </c>
      <c r="D84" s="3">
        <v>0</v>
      </c>
      <c r="E84" s="3">
        <v>0</v>
      </c>
      <c r="F84" s="15">
        <f t="shared" si="4"/>
        <v>0</v>
      </c>
      <c r="G84" s="15">
        <f t="shared" si="5"/>
        <v>0</v>
      </c>
    </row>
    <row r="85" spans="2:7" x14ac:dyDescent="0.35">
      <c r="B85" s="4" t="s">
        <v>75</v>
      </c>
      <c r="C85" s="3">
        <v>0</v>
      </c>
      <c r="D85" s="3">
        <v>0</v>
      </c>
      <c r="E85" s="3">
        <v>0</v>
      </c>
      <c r="F85" s="15">
        <f t="shared" si="4"/>
        <v>0</v>
      </c>
      <c r="G85" s="15">
        <f t="shared" si="5"/>
        <v>0</v>
      </c>
    </row>
    <row r="86" spans="2:7" x14ac:dyDescent="0.35">
      <c r="B86" s="4" t="s">
        <v>78</v>
      </c>
      <c r="C86" s="3">
        <v>0</v>
      </c>
      <c r="D86" s="3">
        <v>0</v>
      </c>
      <c r="E86" s="3">
        <v>0</v>
      </c>
      <c r="F86" s="15">
        <f t="shared" si="4"/>
        <v>0</v>
      </c>
      <c r="G86" s="15">
        <f t="shared" si="5"/>
        <v>0</v>
      </c>
    </row>
    <row r="87" spans="2:7" x14ac:dyDescent="0.35">
      <c r="B87" s="4" t="s">
        <v>79</v>
      </c>
      <c r="C87" s="3">
        <v>0</v>
      </c>
      <c r="D87" s="3">
        <v>0</v>
      </c>
      <c r="E87" s="3">
        <v>0</v>
      </c>
      <c r="F87" s="15">
        <f t="shared" si="4"/>
        <v>0</v>
      </c>
      <c r="G87" s="15">
        <f t="shared" si="5"/>
        <v>0</v>
      </c>
    </row>
    <row r="88" spans="2:7" ht="16" x14ac:dyDescent="0.35">
      <c r="B88" s="4" t="s">
        <v>80</v>
      </c>
      <c r="C88" s="3">
        <v>0</v>
      </c>
      <c r="D88" s="3">
        <v>0</v>
      </c>
      <c r="E88" s="3">
        <v>0</v>
      </c>
      <c r="F88" s="15">
        <f t="shared" si="4"/>
        <v>0</v>
      </c>
      <c r="G88" s="15">
        <f t="shared" si="5"/>
        <v>0</v>
      </c>
    </row>
    <row r="89" spans="2:7" x14ac:dyDescent="0.35">
      <c r="B89" s="4" t="s">
        <v>81</v>
      </c>
      <c r="C89" s="3">
        <v>0</v>
      </c>
      <c r="D89" s="3">
        <v>0</v>
      </c>
      <c r="E89" s="3">
        <v>0</v>
      </c>
      <c r="F89" s="15">
        <f t="shared" si="4"/>
        <v>0</v>
      </c>
      <c r="G89" s="15">
        <f t="shared" si="5"/>
        <v>0</v>
      </c>
    </row>
    <row r="90" spans="2:7" x14ac:dyDescent="0.35">
      <c r="B90" s="4" t="s">
        <v>82</v>
      </c>
      <c r="C90" s="3">
        <v>0</v>
      </c>
      <c r="D90" s="3">
        <v>0</v>
      </c>
      <c r="E90" s="3">
        <v>0</v>
      </c>
      <c r="F90" s="15">
        <f t="shared" si="4"/>
        <v>0</v>
      </c>
      <c r="G90" s="15">
        <f t="shared" si="5"/>
        <v>0</v>
      </c>
    </row>
    <row r="91" spans="2:7" ht="24" x14ac:dyDescent="0.35">
      <c r="B91" s="4" t="s">
        <v>83</v>
      </c>
      <c r="C91" s="3">
        <v>0</v>
      </c>
      <c r="D91" s="3">
        <v>0</v>
      </c>
      <c r="E91" s="3">
        <v>0</v>
      </c>
      <c r="F91" s="15">
        <f t="shared" si="4"/>
        <v>0</v>
      </c>
      <c r="G91" s="15">
        <f t="shared" si="5"/>
        <v>0</v>
      </c>
    </row>
    <row r="92" spans="2:7" x14ac:dyDescent="0.35">
      <c r="B92" s="4" t="s">
        <v>84</v>
      </c>
      <c r="C92" s="3">
        <v>0</v>
      </c>
      <c r="D92" s="3">
        <v>0</v>
      </c>
      <c r="E92" s="3">
        <v>0</v>
      </c>
      <c r="F92" s="15">
        <f t="shared" si="4"/>
        <v>0</v>
      </c>
      <c r="G92" s="15">
        <f t="shared" si="5"/>
        <v>0</v>
      </c>
    </row>
    <row r="93" spans="2:7" ht="16" x14ac:dyDescent="0.35">
      <c r="B93" s="4" t="s">
        <v>85</v>
      </c>
      <c r="C93" s="3">
        <v>0</v>
      </c>
      <c r="D93" s="3">
        <v>0</v>
      </c>
      <c r="E93" s="3">
        <v>0</v>
      </c>
      <c r="F93" s="15">
        <f t="shared" si="4"/>
        <v>0</v>
      </c>
      <c r="G93" s="15">
        <f t="shared" si="5"/>
        <v>0</v>
      </c>
    </row>
    <row r="94" spans="2:7" ht="16" x14ac:dyDescent="0.35">
      <c r="B94" s="4" t="s">
        <v>86</v>
      </c>
      <c r="C94" s="3">
        <v>0</v>
      </c>
      <c r="D94" s="3">
        <v>0</v>
      </c>
      <c r="E94" s="3">
        <v>0</v>
      </c>
      <c r="F94" s="15">
        <f t="shared" si="4"/>
        <v>0</v>
      </c>
      <c r="G94" s="15">
        <f t="shared" si="5"/>
        <v>0</v>
      </c>
    </row>
    <row r="95" spans="2:7" x14ac:dyDescent="0.35">
      <c r="B95" s="4" t="s">
        <v>87</v>
      </c>
      <c r="C95" s="3">
        <v>0</v>
      </c>
      <c r="D95" s="3">
        <v>0</v>
      </c>
      <c r="E95" s="3">
        <v>0</v>
      </c>
      <c r="F95" s="15">
        <f t="shared" si="4"/>
        <v>0</v>
      </c>
      <c r="G95" s="15">
        <f t="shared" si="5"/>
        <v>0</v>
      </c>
    </row>
    <row r="96" spans="2:7" x14ac:dyDescent="0.35">
      <c r="B96" s="4" t="s">
        <v>88</v>
      </c>
      <c r="C96" s="3">
        <v>0</v>
      </c>
      <c r="D96" s="3">
        <v>0</v>
      </c>
      <c r="E96" s="3">
        <v>0</v>
      </c>
      <c r="F96" s="15">
        <f t="shared" si="4"/>
        <v>0</v>
      </c>
      <c r="G96" s="15">
        <f t="shared" si="5"/>
        <v>0</v>
      </c>
    </row>
    <row r="97" spans="2:7" x14ac:dyDescent="0.35">
      <c r="B97" s="4" t="s">
        <v>89</v>
      </c>
      <c r="C97" s="3">
        <v>0</v>
      </c>
      <c r="D97" s="3">
        <v>0</v>
      </c>
      <c r="E97" s="3">
        <v>0</v>
      </c>
      <c r="F97" s="15">
        <f t="shared" si="4"/>
        <v>0</v>
      </c>
      <c r="G97" s="15">
        <f t="shared" si="5"/>
        <v>0</v>
      </c>
    </row>
    <row r="98" spans="2:7" x14ac:dyDescent="0.35">
      <c r="B98" s="4" t="s">
        <v>90</v>
      </c>
      <c r="C98" s="3">
        <v>0</v>
      </c>
      <c r="D98" s="3">
        <v>0</v>
      </c>
      <c r="E98" s="3">
        <v>0</v>
      </c>
      <c r="F98" s="15">
        <f t="shared" si="4"/>
        <v>0</v>
      </c>
      <c r="G98" s="15">
        <f t="shared" si="5"/>
        <v>0</v>
      </c>
    </row>
    <row r="99" spans="2:7" ht="16" x14ac:dyDescent="0.35">
      <c r="B99" s="4" t="s">
        <v>91</v>
      </c>
      <c r="C99" s="3">
        <v>0</v>
      </c>
      <c r="D99" s="3">
        <v>0</v>
      </c>
      <c r="E99" s="3">
        <v>0</v>
      </c>
      <c r="F99" s="15">
        <f t="shared" si="4"/>
        <v>0</v>
      </c>
      <c r="G99" s="15">
        <f t="shared" si="5"/>
        <v>0</v>
      </c>
    </row>
    <row r="100" spans="2:7" ht="16" x14ac:dyDescent="0.35">
      <c r="B100" s="4" t="s">
        <v>92</v>
      </c>
      <c r="C100" s="3">
        <v>0</v>
      </c>
      <c r="D100" s="3">
        <v>0</v>
      </c>
      <c r="E100" s="3">
        <v>0</v>
      </c>
      <c r="F100" s="15">
        <f t="shared" si="4"/>
        <v>0</v>
      </c>
      <c r="G100" s="15">
        <f t="shared" si="5"/>
        <v>0</v>
      </c>
    </row>
    <row r="101" spans="2:7" ht="16" x14ac:dyDescent="0.35">
      <c r="B101" s="4" t="s">
        <v>94</v>
      </c>
      <c r="C101" s="3">
        <v>0</v>
      </c>
      <c r="D101" s="3">
        <v>0</v>
      </c>
      <c r="E101" s="3">
        <v>0</v>
      </c>
      <c r="F101" s="15">
        <f t="shared" si="4"/>
        <v>0</v>
      </c>
      <c r="G101" s="15">
        <f t="shared" si="5"/>
        <v>0</v>
      </c>
    </row>
    <row r="102" spans="2:7" x14ac:dyDescent="0.35">
      <c r="B102" s="4" t="s">
        <v>95</v>
      </c>
      <c r="C102" s="3">
        <v>0</v>
      </c>
      <c r="D102" s="3">
        <v>0</v>
      </c>
      <c r="E102" s="3">
        <v>0</v>
      </c>
      <c r="F102" s="15">
        <f t="shared" si="4"/>
        <v>0</v>
      </c>
      <c r="G102" s="15">
        <f t="shared" si="5"/>
        <v>0</v>
      </c>
    </row>
    <row r="103" spans="2:7" ht="16" x14ac:dyDescent="0.35">
      <c r="B103" s="4" t="s">
        <v>96</v>
      </c>
      <c r="C103" s="3">
        <v>0</v>
      </c>
      <c r="D103" s="3">
        <v>0</v>
      </c>
      <c r="E103" s="3">
        <v>0</v>
      </c>
      <c r="F103" s="15">
        <f t="shared" ref="F103:F134" si="6">SUM(C103:E103)</f>
        <v>0</v>
      </c>
      <c r="G103" s="15">
        <f t="shared" ref="G103:G134" si="7">F103/1000</f>
        <v>0</v>
      </c>
    </row>
    <row r="104" spans="2:7" x14ac:dyDescent="0.35">
      <c r="B104" s="4" t="s">
        <v>97</v>
      </c>
      <c r="C104" s="3">
        <v>0</v>
      </c>
      <c r="D104" s="3">
        <v>0</v>
      </c>
      <c r="E104" s="3">
        <v>0</v>
      </c>
      <c r="F104" s="15">
        <f t="shared" si="6"/>
        <v>0</v>
      </c>
      <c r="G104" s="15">
        <f t="shared" si="7"/>
        <v>0</v>
      </c>
    </row>
    <row r="105" spans="2:7" ht="16" x14ac:dyDescent="0.35">
      <c r="B105" s="4" t="s">
        <v>99</v>
      </c>
      <c r="C105" s="3">
        <v>0</v>
      </c>
      <c r="D105" s="3">
        <v>0</v>
      </c>
      <c r="E105" s="3">
        <v>0</v>
      </c>
      <c r="F105" s="15">
        <f t="shared" si="6"/>
        <v>0</v>
      </c>
      <c r="G105" s="15">
        <f t="shared" si="7"/>
        <v>0</v>
      </c>
    </row>
    <row r="106" spans="2:7" x14ac:dyDescent="0.35">
      <c r="B106" s="4" t="s">
        <v>100</v>
      </c>
      <c r="C106" s="3">
        <v>0</v>
      </c>
      <c r="D106" s="3">
        <v>0</v>
      </c>
      <c r="E106" s="3">
        <v>0</v>
      </c>
      <c r="F106" s="15">
        <f t="shared" si="6"/>
        <v>0</v>
      </c>
      <c r="G106" s="15">
        <f t="shared" si="7"/>
        <v>0</v>
      </c>
    </row>
    <row r="107" spans="2:7" ht="24" x14ac:dyDescent="0.35">
      <c r="B107" s="4" t="s">
        <v>101</v>
      </c>
      <c r="C107" s="3">
        <v>0</v>
      </c>
      <c r="D107" s="3">
        <v>0</v>
      </c>
      <c r="E107" s="3">
        <v>0</v>
      </c>
      <c r="F107" s="15">
        <f t="shared" si="6"/>
        <v>0</v>
      </c>
      <c r="G107" s="15">
        <f t="shared" si="7"/>
        <v>0</v>
      </c>
    </row>
    <row r="108" spans="2:7" ht="16" x14ac:dyDescent="0.35">
      <c r="B108" s="4" t="s">
        <v>102</v>
      </c>
      <c r="C108" s="3">
        <v>0</v>
      </c>
      <c r="D108" s="3">
        <v>0</v>
      </c>
      <c r="E108" s="3">
        <v>0</v>
      </c>
      <c r="F108" s="15">
        <f t="shared" si="6"/>
        <v>0</v>
      </c>
      <c r="G108" s="15">
        <f t="shared" si="7"/>
        <v>0</v>
      </c>
    </row>
    <row r="109" spans="2:7" ht="16" x14ac:dyDescent="0.35">
      <c r="B109" s="4" t="s">
        <v>103</v>
      </c>
      <c r="C109" s="3">
        <v>0</v>
      </c>
      <c r="D109" s="3">
        <v>0</v>
      </c>
      <c r="E109" s="3">
        <v>0</v>
      </c>
      <c r="F109" s="15">
        <f t="shared" si="6"/>
        <v>0</v>
      </c>
      <c r="G109" s="15">
        <f t="shared" si="7"/>
        <v>0</v>
      </c>
    </row>
    <row r="110" spans="2:7" x14ac:dyDescent="0.35">
      <c r="B110" s="4" t="s">
        <v>104</v>
      </c>
      <c r="C110" s="3">
        <v>0</v>
      </c>
      <c r="D110" s="3">
        <v>0</v>
      </c>
      <c r="E110" s="3">
        <v>0</v>
      </c>
      <c r="F110" s="15">
        <f t="shared" si="6"/>
        <v>0</v>
      </c>
      <c r="G110" s="15">
        <f t="shared" si="7"/>
        <v>0</v>
      </c>
    </row>
    <row r="111" spans="2:7" ht="24" x14ac:dyDescent="0.35">
      <c r="B111" s="4" t="s">
        <v>107</v>
      </c>
      <c r="C111" s="3">
        <v>0</v>
      </c>
      <c r="D111" s="3">
        <v>0</v>
      </c>
      <c r="E111" s="3">
        <v>0</v>
      </c>
      <c r="F111" s="15">
        <f t="shared" si="6"/>
        <v>0</v>
      </c>
      <c r="G111" s="15">
        <f t="shared" si="7"/>
        <v>0</v>
      </c>
    </row>
    <row r="112" spans="2:7" ht="16" x14ac:dyDescent="0.35">
      <c r="B112" s="4" t="s">
        <v>108</v>
      </c>
      <c r="C112" s="3">
        <v>0</v>
      </c>
      <c r="D112" s="3">
        <v>0</v>
      </c>
      <c r="E112" s="3">
        <v>0</v>
      </c>
      <c r="F112" s="15">
        <f t="shared" si="6"/>
        <v>0</v>
      </c>
      <c r="G112" s="15">
        <f t="shared" si="7"/>
        <v>0</v>
      </c>
    </row>
  </sheetData>
  <autoFilter ref="B6:G6" xr:uid="{2B92AF42-C8AC-4063-B2C4-EEEDDB635E7D}">
    <sortState xmlns:xlrd2="http://schemas.microsoft.com/office/spreadsheetml/2017/richdata2" ref="B7:G112">
      <sortCondition descending="1" ref="F6"/>
    </sortState>
  </autoFilter>
  <mergeCells count="1">
    <mergeCell ref="B2: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Índice</vt:lpstr>
      <vt:lpstr>Tamaño</vt:lpstr>
      <vt:lpstr>Corriente</vt:lpstr>
      <vt:lpstr>Especial</vt:lpstr>
      <vt:lpstr>CIIU</vt:lpstr>
      <vt:lpstr>Municipio</vt:lpstr>
      <vt:lpstr>Manejo-CIIU</vt:lpstr>
      <vt:lpstr>Almacenado</vt:lpstr>
      <vt:lpstr>Aprovechado</vt:lpstr>
      <vt:lpstr>TipoAprov</vt:lpstr>
      <vt:lpstr>Tratado</vt:lpstr>
      <vt:lpstr>TipoTrat</vt:lpstr>
      <vt:lpstr>Dispuestos</vt:lpstr>
      <vt:lpstr>TipoDisp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CarolinAlvarezE</dc:creator>
  <cp:lastModifiedBy>CarolinAlvarezE</cp:lastModifiedBy>
  <dcterms:created xsi:type="dcterms:W3CDTF">2022-11-20T21:04:03Z</dcterms:created>
  <dcterms:modified xsi:type="dcterms:W3CDTF">2023-01-05T22:21:04Z</dcterms:modified>
</cp:coreProperties>
</file>